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教職員共有フォルダ\教務課\教務系フォルダ\2022年度(R4)\【か】カリキュラムマップ\年度別全学科カリキュラムマップHP用\"/>
    </mc:Choice>
  </mc:AlternateContent>
  <xr:revisionPtr revIDLastSave="0" documentId="13_ncr:1_{B07C79F8-8443-4C7A-8F4E-09B82264F299}" xr6:coauthVersionLast="47" xr6:coauthVersionMax="47" xr10:uidLastSave="{00000000-0000-0000-0000-000000000000}"/>
  <bookViews>
    <workbookView xWindow="-108" yWindow="-108" windowWidth="23256" windowHeight="12576" tabRatio="774" xr2:uid="{A501A7C4-70D0-491E-BC19-4648246EB184}"/>
  </bookViews>
  <sheets>
    <sheet name="放射線技術科学科" sheetId="1" r:id="rId1"/>
    <sheet name="医療栄養学科管理栄養学専攻" sheetId="3" r:id="rId2"/>
    <sheet name="医療栄養学科臨床検査学専攻" sheetId="2" r:id="rId3"/>
    <sheet name="リハビリテーション学科理学療法学専攻" sheetId="4" r:id="rId4"/>
    <sheet name="リハビリテーション学科作業療法学専攻" sheetId="9" r:id="rId5"/>
    <sheet name="医療福祉学科医療福祉学専攻" sheetId="5" r:id="rId6"/>
    <sheet name="医療福祉学科臨床心理学専攻" sheetId="6" r:id="rId7"/>
    <sheet name="鍼灸サイエンス学科" sheetId="8" r:id="rId8"/>
    <sheet name="臨床工学科" sheetId="7" r:id="rId9"/>
    <sheet name="医療健康データサイエンス学科" sheetId="10" r:id="rId10"/>
    <sheet name="看護学科" sheetId="11" r:id="rId11"/>
    <sheet name="薬学科"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0" hidden="1">放射線技術科学科!$K$13:$L$13</definedName>
    <definedName name="_xlnm.Print_Area" localSheetId="4">リハビリテーション学科作業療法学専攻!$A$1:$V$73</definedName>
    <definedName name="_xlnm.Print_Area" localSheetId="3">リハビリテーション学科理学療法学専攻!$A$1:$V$73</definedName>
    <definedName name="_xlnm.Print_Area" localSheetId="1">医療栄養学科管理栄養学専攻!$A$1:$V$72</definedName>
    <definedName name="_xlnm.Print_Area" localSheetId="2">医療栄養学科臨床検査学専攻!$A$1:$W$66</definedName>
    <definedName name="_xlnm.Print_Area" localSheetId="9">医療健康データサイエンス学科!$A$1:$Z$105</definedName>
    <definedName name="_xlnm.Print_Area" localSheetId="5">医療福祉学科医療福祉学専攻!$A$1:$X$72</definedName>
    <definedName name="_xlnm.Print_Area" localSheetId="6">医療福祉学科臨床心理学専攻!$A$1:$AB$82</definedName>
    <definedName name="_xlnm.Print_Area" localSheetId="10">看護学科!$A$1:$X$75</definedName>
    <definedName name="_xlnm.Print_Area" localSheetId="0">放射線技術科学科!$A$1:$V$69</definedName>
    <definedName name="_xlnm.Print_Area" localSheetId="11">薬学科!$A$1:$Z$130</definedName>
    <definedName name="_xlnm.Print_Area" localSheetId="8">臨床工学科!$A$1:$V$75</definedName>
    <definedName name="_xlnm.Print_Area" localSheetId="7">鍼灸サイエンス学科!$A$1:$V$68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83" i="12" l="1"/>
  <c r="E84" i="12"/>
  <c r="E85" i="12"/>
  <c r="E86" i="12"/>
  <c r="E87" i="12"/>
  <c r="E88" i="12"/>
  <c r="E89" i="12"/>
  <c r="E90" i="12"/>
  <c r="E91" i="12"/>
  <c r="E92" i="12"/>
  <c r="E93" i="12"/>
  <c r="E95" i="12"/>
  <c r="E96" i="12"/>
  <c r="E97" i="12"/>
  <c r="E98" i="12"/>
  <c r="E99" i="12"/>
  <c r="E100" i="12"/>
  <c r="G108" i="12"/>
  <c r="G109" i="12"/>
  <c r="G110" i="12"/>
  <c r="G111" i="12"/>
  <c r="G117" i="12"/>
  <c r="K56" i="11"/>
  <c r="Q63" i="11"/>
  <c r="Q64" i="11"/>
  <c r="S65" i="11"/>
  <c r="U65" i="11"/>
  <c r="S66" i="11"/>
  <c r="S64" i="9"/>
  <c r="S65" i="9"/>
  <c r="S66" i="9"/>
  <c r="S67" i="9"/>
  <c r="S68" i="9"/>
  <c r="S69" i="9"/>
  <c r="M44" i="8"/>
  <c r="M45" i="8"/>
  <c r="M46" i="8"/>
  <c r="M47" i="8"/>
  <c r="M48" i="8"/>
  <c r="C49" i="8"/>
  <c r="M49" i="8"/>
  <c r="M50" i="8"/>
  <c r="M51" i="8"/>
  <c r="E52" i="8"/>
  <c r="M52" i="8"/>
  <c r="E54" i="8"/>
  <c r="M54" i="8"/>
  <c r="U24" i="6"/>
  <c r="W24" i="6"/>
  <c r="U25" i="6"/>
  <c r="W25" i="6"/>
  <c r="U26" i="6"/>
  <c r="W26" i="6"/>
  <c r="U27" i="6"/>
  <c r="W27" i="6"/>
  <c r="U28" i="6"/>
  <c r="W28" i="6"/>
  <c r="U29" i="6"/>
  <c r="W29" i="6"/>
  <c r="U31" i="6"/>
  <c r="W31" i="6"/>
  <c r="U32" i="6"/>
  <c r="W32" i="6"/>
  <c r="U33" i="6"/>
  <c r="W33" i="6"/>
  <c r="U34" i="6"/>
  <c r="W34" i="6"/>
  <c r="U35" i="6"/>
  <c r="W35" i="6"/>
  <c r="U36" i="6"/>
  <c r="W36" i="6"/>
  <c r="O37" i="6"/>
  <c r="Q37" i="6"/>
  <c r="U37" i="6"/>
  <c r="W37" i="6"/>
  <c r="O38" i="6"/>
  <c r="Q38" i="6"/>
  <c r="U38" i="6"/>
  <c r="W38" i="6"/>
  <c r="O39" i="6"/>
  <c r="Q39" i="6"/>
  <c r="U39" i="6"/>
  <c r="W39" i="6"/>
  <c r="O40" i="6"/>
  <c r="Q40" i="6"/>
  <c r="U40" i="6"/>
  <c r="W40" i="6"/>
  <c r="O41" i="6"/>
  <c r="Q41" i="6"/>
  <c r="U41" i="6"/>
  <c r="W41" i="6"/>
  <c r="O42" i="6"/>
  <c r="Q42" i="6"/>
  <c r="U42" i="6"/>
  <c r="W42" i="6"/>
  <c r="O43" i="6"/>
  <c r="Q43" i="6"/>
  <c r="U43" i="6"/>
  <c r="W43" i="6"/>
  <c r="O44" i="6"/>
  <c r="Q44" i="6"/>
  <c r="U44" i="6"/>
  <c r="W44" i="6"/>
  <c r="O45" i="6"/>
  <c r="Q45" i="6"/>
  <c r="U45" i="6"/>
  <c r="W45" i="6"/>
  <c r="O46" i="6"/>
  <c r="Q46" i="6"/>
  <c r="U46" i="6"/>
  <c r="W46" i="6"/>
  <c r="O47" i="6"/>
  <c r="Q47" i="6"/>
  <c r="U47" i="6"/>
  <c r="W47" i="6"/>
  <c r="O48" i="6"/>
  <c r="Q48" i="6"/>
  <c r="U48" i="6"/>
  <c r="W48" i="6"/>
  <c r="O49" i="6"/>
  <c r="Q49" i="6"/>
  <c r="U49" i="6"/>
  <c r="W49" i="6"/>
  <c r="O50" i="6"/>
  <c r="Q50" i="6"/>
  <c r="U50" i="6"/>
  <c r="W50" i="6"/>
  <c r="O51" i="6"/>
  <c r="Q51" i="6"/>
  <c r="U51" i="6"/>
  <c r="W51" i="6"/>
  <c r="O52" i="6"/>
  <c r="Q52" i="6"/>
  <c r="W52" i="6"/>
  <c r="O53" i="6"/>
  <c r="Q53" i="6"/>
  <c r="M54" i="6"/>
  <c r="O54" i="6"/>
  <c r="Q54" i="6"/>
  <c r="W54" i="6"/>
  <c r="U55" i="6"/>
  <c r="W55" i="6"/>
  <c r="O56" i="6"/>
  <c r="Q56" i="6"/>
  <c r="U56" i="6"/>
  <c r="W56" i="6"/>
  <c r="Y56" i="6"/>
  <c r="AA56" i="6"/>
  <c r="M57" i="6"/>
  <c r="O57" i="6"/>
  <c r="Q57" i="6"/>
  <c r="U57" i="6"/>
  <c r="W57" i="6"/>
  <c r="Y57" i="6"/>
  <c r="AA57" i="6"/>
  <c r="K58" i="6"/>
  <c r="M58" i="6"/>
  <c r="O58" i="6"/>
  <c r="Q58" i="6"/>
  <c r="U58" i="6"/>
  <c r="W58" i="6"/>
  <c r="Y58" i="6"/>
  <c r="AA58" i="6"/>
  <c r="K59" i="6"/>
  <c r="M59" i="6"/>
  <c r="O59" i="6"/>
  <c r="Q59" i="6"/>
  <c r="U59" i="6"/>
  <c r="W59" i="6"/>
  <c r="Y59" i="6"/>
  <c r="AA59" i="6"/>
  <c r="K60" i="6"/>
  <c r="M60" i="6"/>
  <c r="O60" i="6"/>
  <c r="Q60" i="6"/>
  <c r="U60" i="6"/>
  <c r="W60" i="6"/>
  <c r="Y60" i="6"/>
  <c r="AA60" i="6"/>
  <c r="K61" i="6"/>
  <c r="M61" i="6"/>
  <c r="O61" i="6"/>
  <c r="Q61" i="6"/>
  <c r="U61" i="6"/>
  <c r="W61" i="6"/>
  <c r="Y61" i="6"/>
  <c r="AA61" i="6"/>
  <c r="K62" i="6"/>
  <c r="M62" i="6"/>
  <c r="O62" i="6"/>
  <c r="Q62" i="6"/>
  <c r="U62" i="6"/>
  <c r="W62" i="6"/>
  <c r="Y62" i="6"/>
  <c r="AA62" i="6"/>
  <c r="E63" i="6"/>
  <c r="I63" i="6"/>
  <c r="K63" i="6"/>
  <c r="M63" i="6"/>
  <c r="O63" i="6"/>
  <c r="Q63" i="6"/>
  <c r="U63" i="6"/>
  <c r="W63" i="6"/>
  <c r="Y63" i="6"/>
  <c r="AA63" i="6"/>
  <c r="E64" i="6"/>
  <c r="K64" i="6"/>
  <c r="M64" i="6"/>
  <c r="O64" i="6"/>
  <c r="Q64" i="6"/>
  <c r="U64" i="6"/>
  <c r="W64" i="6"/>
  <c r="Y64" i="6"/>
  <c r="AA64" i="6"/>
  <c r="E65" i="6"/>
  <c r="I65" i="6"/>
  <c r="K65" i="6"/>
  <c r="M65" i="6"/>
  <c r="O65" i="6"/>
  <c r="Q65" i="6"/>
  <c r="U65" i="6"/>
  <c r="W65" i="6"/>
  <c r="Y65" i="6"/>
  <c r="AA65" i="6"/>
  <c r="E66" i="6"/>
  <c r="I66" i="6"/>
  <c r="K66" i="6"/>
  <c r="M66" i="6"/>
  <c r="O66" i="6"/>
  <c r="Q66" i="6"/>
  <c r="U66" i="6"/>
  <c r="W66" i="6"/>
  <c r="Y66" i="6"/>
  <c r="AA66" i="6"/>
  <c r="E67" i="6"/>
  <c r="M67" i="6"/>
  <c r="O67" i="6"/>
  <c r="Q67" i="6"/>
  <c r="U67" i="6"/>
  <c r="W67" i="6"/>
  <c r="Y67" i="6"/>
  <c r="AA67" i="6"/>
  <c r="E68" i="6"/>
  <c r="G68" i="6"/>
  <c r="M68" i="6"/>
  <c r="Q68" i="6"/>
  <c r="U68" i="6"/>
  <c r="Y68" i="6"/>
  <c r="AA68" i="6"/>
  <c r="Q69" i="6"/>
  <c r="S71" i="6"/>
  <c r="Y72" i="6"/>
  <c r="U74" i="6"/>
  <c r="G81" i="6"/>
  <c r="S63" i="4"/>
  <c r="S64" i="4"/>
  <c r="S65" i="4"/>
  <c r="S66" i="4"/>
  <c r="S67" i="4"/>
  <c r="S68" i="4"/>
  <c r="I45" i="3"/>
  <c r="I46" i="3"/>
  <c r="I47" i="3"/>
  <c r="I48" i="3"/>
  <c r="I49" i="3"/>
  <c r="I50" i="3"/>
  <c r="I51" i="3"/>
  <c r="I52" i="3"/>
  <c r="I53" i="3"/>
  <c r="I54" i="3"/>
  <c r="I55" i="3"/>
  <c r="R14" i="2"/>
  <c r="T14" i="2"/>
  <c r="V14" i="2"/>
  <c r="R15" i="2"/>
  <c r="T15" i="2"/>
  <c r="V15" i="2"/>
  <c r="D32" i="2"/>
  <c r="D33" i="2"/>
  <c r="D34" i="2"/>
  <c r="D35" i="2"/>
  <c r="D36" i="2"/>
  <c r="D37" i="2"/>
  <c r="D38" i="2"/>
  <c r="D39" i="2"/>
  <c r="H47" i="2"/>
  <c r="E43" i="1"/>
  <c r="E42" i="1"/>
  <c r="E41" i="1"/>
  <c r="E40" i="1"/>
  <c r="E39" i="1"/>
  <c r="E38" i="1"/>
  <c r="E37" i="1"/>
  <c r="E36" i="1"/>
  <c r="E35" i="1"/>
  <c r="K15" i="1"/>
  <c r="K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takatomi</author>
  </authors>
  <commentList>
    <comment ref="T78" authorId="0" shapeId="0" xr:uid="{5B91F195-2E55-4D72-B900-D3A3CF4BDA43}">
      <text>
        <r>
          <rPr>
            <sz val="14"/>
            <color rgb="FF000000"/>
            <rFont val="MS P ゴシック"/>
            <charset val="128"/>
          </rPr>
          <t>医療人底力実践（展開）</t>
        </r>
      </text>
    </comment>
    <comment ref="F101" authorId="0" shapeId="0" xr:uid="{0344D8F6-1353-42E9-A8B3-8C08CF4C3096}">
      <text>
        <r>
          <rPr>
            <sz val="12"/>
            <color rgb="FF000000"/>
            <rFont val="MS P ゴシック"/>
            <charset val="128"/>
          </rPr>
          <t>キャリニング</t>
        </r>
      </text>
    </comment>
  </commentList>
</comments>
</file>

<file path=xl/sharedStrings.xml><?xml version="1.0" encoding="utf-8"?>
<sst xmlns="http://schemas.openxmlformats.org/spreadsheetml/2006/main" count="7369" uniqueCount="2877">
  <si>
    <t>放射線技術科学科　カリキュラムマップ</t>
    <rPh sb="0" eb="3">
      <t>ホウシャセン</t>
    </rPh>
    <rPh sb="3" eb="5">
      <t>ギジュツ</t>
    </rPh>
    <rPh sb="5" eb="7">
      <t>カガク</t>
    </rPh>
    <rPh sb="7" eb="8">
      <t>カ</t>
    </rPh>
    <phoneticPr fontId="3"/>
  </si>
  <si>
    <t>建学の精神</t>
    <rPh sb="0" eb="2">
      <t>ケンガク</t>
    </rPh>
    <rPh sb="3" eb="5">
      <t>セイシン</t>
    </rPh>
    <phoneticPr fontId="3"/>
  </si>
  <si>
    <t>科学技術の進歩を真に人類の福祉と健康の向上に役立たせる</t>
    <rPh sb="0" eb="2">
      <t>カガク</t>
    </rPh>
    <rPh sb="2" eb="4">
      <t>ギジュツ</t>
    </rPh>
    <rPh sb="5" eb="7">
      <t>シンポ</t>
    </rPh>
    <rPh sb="8" eb="9">
      <t>シン</t>
    </rPh>
    <rPh sb="10" eb="12">
      <t>ジンルイ</t>
    </rPh>
    <rPh sb="13" eb="15">
      <t>フクシ</t>
    </rPh>
    <rPh sb="16" eb="18">
      <t>ケンコウ</t>
    </rPh>
    <rPh sb="19" eb="21">
      <t>コウジョウ</t>
    </rPh>
    <rPh sb="22" eb="24">
      <t>ヤクダ</t>
    </rPh>
    <phoneticPr fontId="3"/>
  </si>
  <si>
    <t>教育理念</t>
    <rPh sb="0" eb="2">
      <t>キョウイク</t>
    </rPh>
    <rPh sb="2" eb="4">
      <t>リネン</t>
    </rPh>
    <phoneticPr fontId="3"/>
  </si>
  <si>
    <t>知性　　　　　　　　　　　　　　　　　　　　　　　　　　　　　　　　　　　　　　　　　　　　　　　　　　　　　　　　　　　　　　　　　　　　　　　　　　　　　　　　　　　　　　人間性</t>
    <rPh sb="0" eb="2">
      <t>チセイ</t>
    </rPh>
    <rPh sb="88" eb="91">
      <t>ニンゲンセイ</t>
    </rPh>
    <phoneticPr fontId="3"/>
  </si>
  <si>
    <t>学力の３要素と情意</t>
    <rPh sb="0" eb="2">
      <t>ガクリョク</t>
    </rPh>
    <rPh sb="4" eb="6">
      <t>ヨウソ</t>
    </rPh>
    <rPh sb="7" eb="9">
      <t>ジョウイ</t>
    </rPh>
    <phoneticPr fontId="3"/>
  </si>
  <si>
    <t>知識・技能</t>
    <phoneticPr fontId="3"/>
  </si>
  <si>
    <t>自ら課題を発見しその解決に向けて探究し、成果等を表現するために必要な思考力・判断力・表現力</t>
    <phoneticPr fontId="3"/>
  </si>
  <si>
    <t>主体性を持って様々な人と協働して学ぶ態度</t>
    <rPh sb="0" eb="3">
      <t>シュタイセイ</t>
    </rPh>
    <rPh sb="4" eb="5">
      <t>モ</t>
    </rPh>
    <rPh sb="7" eb="9">
      <t>サマザマ</t>
    </rPh>
    <rPh sb="10" eb="11">
      <t>ヒト</t>
    </rPh>
    <rPh sb="12" eb="14">
      <t>キョウドウ</t>
    </rPh>
    <rPh sb="16" eb="17">
      <t>マナ</t>
    </rPh>
    <rPh sb="18" eb="20">
      <t>タイド</t>
    </rPh>
    <phoneticPr fontId="3"/>
  </si>
  <si>
    <t>医療人として備えるべき情意</t>
    <rPh sb="0" eb="2">
      <t>イリョウ</t>
    </rPh>
    <rPh sb="2" eb="3">
      <t>ジン</t>
    </rPh>
    <rPh sb="6" eb="7">
      <t>ソナ</t>
    </rPh>
    <rPh sb="11" eb="13">
      <t>ジョウイ</t>
    </rPh>
    <phoneticPr fontId="3"/>
  </si>
  <si>
    <t>教育目標</t>
    <rPh sb="0" eb="2">
      <t>キョウイク</t>
    </rPh>
    <rPh sb="2" eb="4">
      <t>モクヒョウ</t>
    </rPh>
    <phoneticPr fontId="3"/>
  </si>
  <si>
    <t>幅広い教養　　　　　　　　　　　　　　　　　　　　　　　　　　　　　　　　　　　　　　　　　　　　　　　　　　　　　　　　　　　　　　　　　　　　　　　　　　　　　　　　　　　　　　　　　　　　　　　　　　　　　高度な知識と技能</t>
    <rPh sb="0" eb="2">
      <t>ハバヒロ</t>
    </rPh>
    <rPh sb="3" eb="5">
      <t>キョウヨウ</t>
    </rPh>
    <phoneticPr fontId="3"/>
  </si>
  <si>
    <t>チーム医療への貢献</t>
    <rPh sb="3" eb="5">
      <t>イリョウ</t>
    </rPh>
    <rPh sb="7" eb="9">
      <t>コウケン</t>
    </rPh>
    <phoneticPr fontId="3"/>
  </si>
  <si>
    <t>思いやりの心</t>
    <rPh sb="0" eb="1">
      <t>オモ</t>
    </rPh>
    <rPh sb="5" eb="6">
      <t>ココロ</t>
    </rPh>
    <phoneticPr fontId="3"/>
  </si>
  <si>
    <t>高い倫理観</t>
    <rPh sb="0" eb="1">
      <t>タカ</t>
    </rPh>
    <rPh sb="2" eb="5">
      <t>リンリカン</t>
    </rPh>
    <phoneticPr fontId="3"/>
  </si>
  <si>
    <t>ディプロマポリシー</t>
    <phoneticPr fontId="3"/>
  </si>
  <si>
    <r>
      <rPr>
        <b/>
        <sz val="18"/>
        <rFont val="游ゴシック"/>
        <family val="3"/>
        <charset val="128"/>
        <scheme val="minor"/>
      </rPr>
      <t xml:space="preserve"> a. </t>
    </r>
    <r>
      <rPr>
        <sz val="18"/>
        <rFont val="游ゴシック"/>
        <family val="3"/>
        <charset val="128"/>
        <scheme val="minor"/>
      </rPr>
      <t>外国語理解・表現の基本的な能力を身につけ、医療機関における診療放射線技師としての国際対応や国際情報の活用に役立てることができる。</t>
    </r>
    <phoneticPr fontId="3"/>
  </si>
  <si>
    <t>診療放射線技師に求められる基本的知識・技能と視野を備えている。</t>
    <rPh sb="0" eb="2">
      <t>シンリョウ</t>
    </rPh>
    <rPh sb="2" eb="5">
      <t>ホウシャセン</t>
    </rPh>
    <rPh sb="5" eb="7">
      <t>ギシ</t>
    </rPh>
    <rPh sb="8" eb="9">
      <t>モト</t>
    </rPh>
    <rPh sb="13" eb="16">
      <t>キホンテキ</t>
    </rPh>
    <rPh sb="16" eb="18">
      <t>チシキ</t>
    </rPh>
    <rPh sb="19" eb="21">
      <t>ギノウ</t>
    </rPh>
    <rPh sb="22" eb="24">
      <t>シヤ</t>
    </rPh>
    <rPh sb="25" eb="26">
      <t>ソナ</t>
    </rPh>
    <phoneticPr fontId="3"/>
  </si>
  <si>
    <r>
      <rPr>
        <b/>
        <sz val="18"/>
        <rFont val="游ゴシック"/>
        <family val="3"/>
        <charset val="128"/>
        <scheme val="minor"/>
      </rPr>
      <t xml:space="preserve">g. </t>
    </r>
    <r>
      <rPr>
        <sz val="18"/>
        <rFont val="游ゴシック"/>
        <family val="3"/>
        <charset val="128"/>
        <scheme val="minor"/>
      </rPr>
      <t>自ら診療放射線技術科学・情報科学に関して課題を発見しその解決に向けて科学的に探究し、成果等を表現するために必要な思考力・判断力・表現力を身につけている。</t>
    </r>
    <rPh sb="3" eb="4">
      <t>ミズカ</t>
    </rPh>
    <rPh sb="5" eb="7">
      <t>シンリョウ</t>
    </rPh>
    <rPh sb="7" eb="10">
      <t>ホウシャセン</t>
    </rPh>
    <rPh sb="10" eb="12">
      <t>ギジュツ</t>
    </rPh>
    <rPh sb="12" eb="14">
      <t>カガク</t>
    </rPh>
    <rPh sb="15" eb="17">
      <t>ジョウホウ</t>
    </rPh>
    <rPh sb="17" eb="19">
      <t>カガク</t>
    </rPh>
    <rPh sb="20" eb="21">
      <t>カン</t>
    </rPh>
    <rPh sb="23" eb="25">
      <t>カダイ</t>
    </rPh>
    <rPh sb="26" eb="28">
      <t>ハッケン</t>
    </rPh>
    <rPh sb="31" eb="33">
      <t>カイケツ</t>
    </rPh>
    <rPh sb="34" eb="35">
      <t>ム</t>
    </rPh>
    <rPh sb="37" eb="40">
      <t>カガクテキ</t>
    </rPh>
    <rPh sb="41" eb="43">
      <t>タンキュウ</t>
    </rPh>
    <rPh sb="45" eb="47">
      <t>セイカ</t>
    </rPh>
    <rPh sb="47" eb="48">
      <t>トウ</t>
    </rPh>
    <rPh sb="49" eb="51">
      <t>ヒョウゲン</t>
    </rPh>
    <rPh sb="56" eb="58">
      <t>ヒツヨウ</t>
    </rPh>
    <rPh sb="59" eb="62">
      <t>シコウリョク</t>
    </rPh>
    <rPh sb="63" eb="66">
      <t>ハンダンリョク</t>
    </rPh>
    <rPh sb="67" eb="70">
      <t>ヒョウゲンリョク</t>
    </rPh>
    <rPh sb="71" eb="72">
      <t>ミ</t>
    </rPh>
    <phoneticPr fontId="3"/>
  </si>
  <si>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チームの中で適切なコミュニケーションをとることができ、診療放射線技師として主体性を持って多様な人々と協働して学ぶ態度を身につけている。</t>
    </r>
    <phoneticPr fontId="3"/>
  </si>
  <si>
    <t>思いやりの心を共感的態度で伝えることができ、人の尊厳と社会の規律を守ることができる。</t>
    <rPh sb="22" eb="23">
      <t>ヒト</t>
    </rPh>
    <rPh sb="24" eb="26">
      <t>ソンゲン</t>
    </rPh>
    <rPh sb="27" eb="29">
      <t>シャカイ</t>
    </rPh>
    <rPh sb="30" eb="32">
      <t>キリツ</t>
    </rPh>
    <rPh sb="33" eb="34">
      <t>マモ</t>
    </rPh>
    <phoneticPr fontId="3"/>
  </si>
  <si>
    <r>
      <t xml:space="preserve"> </t>
    </r>
    <r>
      <rPr>
        <b/>
        <sz val="18"/>
        <rFont val="游ゴシック"/>
        <family val="3"/>
        <charset val="128"/>
        <scheme val="minor"/>
      </rPr>
      <t>b.</t>
    </r>
    <r>
      <rPr>
        <sz val="18"/>
        <rFont val="游ゴシック"/>
        <family val="3"/>
        <charset val="128"/>
        <scheme val="minor"/>
      </rPr>
      <t xml:space="preserve"> 文化・社会・科学と診療放射線技師のかかわりや、社会における自身の自立について、意見を表現することができる。</t>
    </r>
    <phoneticPr fontId="3"/>
  </si>
  <si>
    <r>
      <rPr>
        <b/>
        <sz val="18"/>
        <rFont val="游ゴシック"/>
        <family val="3"/>
        <charset val="128"/>
        <scheme val="minor"/>
      </rPr>
      <t xml:space="preserve"> c.</t>
    </r>
    <r>
      <rPr>
        <sz val="18"/>
        <rFont val="游ゴシック"/>
        <family val="3"/>
        <charset val="128"/>
        <scheme val="minor"/>
      </rPr>
      <t xml:space="preserve"> 診療放射線技術科学分野の最先端の進歩の状況を把握し、数理・データサイエンスを活用できる。</t>
    </r>
    <rPh sb="30" eb="32">
      <t>スウリ</t>
    </rPh>
    <rPh sb="42" eb="44">
      <t>カツヨウ</t>
    </rPh>
    <phoneticPr fontId="3"/>
  </si>
  <si>
    <t>診療放射線技師に求められる核となる知識について社会が求める水準まで修得している。</t>
    <phoneticPr fontId="3"/>
  </si>
  <si>
    <r>
      <rPr>
        <b/>
        <sz val="18"/>
        <rFont val="游ゴシック"/>
        <family val="3"/>
        <charset val="128"/>
        <scheme val="minor"/>
      </rPr>
      <t xml:space="preserve"> f. </t>
    </r>
    <r>
      <rPr>
        <sz val="18"/>
        <rFont val="游ゴシック"/>
        <family val="3"/>
        <charset val="128"/>
        <scheme val="minor"/>
      </rPr>
      <t>診療放射線の現場で活用できる基本的技能を修得している。</t>
    </r>
    <rPh sb="4" eb="6">
      <t>シンリョウ</t>
    </rPh>
    <rPh sb="6" eb="9">
      <t>ホウシャセン</t>
    </rPh>
    <rPh sb="10" eb="12">
      <t>ゲンバ</t>
    </rPh>
    <rPh sb="13" eb="15">
      <t>カツヨウ</t>
    </rPh>
    <rPh sb="18" eb="21">
      <t>キホンテキ</t>
    </rPh>
    <rPh sb="21" eb="23">
      <t>ギノウ</t>
    </rPh>
    <rPh sb="24" eb="26">
      <t>シュウトク</t>
    </rPh>
    <phoneticPr fontId="3"/>
  </si>
  <si>
    <r>
      <rPr>
        <b/>
        <sz val="18"/>
        <rFont val="游ゴシック"/>
        <family val="3"/>
        <charset val="128"/>
        <scheme val="minor"/>
      </rPr>
      <t xml:space="preserve"> i. </t>
    </r>
    <r>
      <rPr>
        <sz val="18"/>
        <rFont val="游ゴシック"/>
        <family val="3"/>
        <charset val="128"/>
        <scheme val="minor"/>
      </rPr>
      <t>病める人や弱者の立場を理解し、思いやりの心を共感的態度で伝えることができる。</t>
    </r>
    <phoneticPr fontId="3"/>
  </si>
  <si>
    <r>
      <rPr>
        <b/>
        <sz val="18"/>
        <rFont val="游ゴシック"/>
        <family val="3"/>
        <charset val="128"/>
        <scheme val="minor"/>
      </rPr>
      <t xml:space="preserve"> j. </t>
    </r>
    <r>
      <rPr>
        <sz val="18"/>
        <rFont val="游ゴシック"/>
        <family val="3"/>
        <charset val="128"/>
        <scheme val="minor"/>
      </rPr>
      <t>診療放射線技師としての倫理観を理解し、患者や家族の秘密を保持し、社会の規律を遵守することができる。</t>
    </r>
    <phoneticPr fontId="3"/>
  </si>
  <si>
    <r>
      <rPr>
        <b/>
        <sz val="18"/>
        <rFont val="游ゴシック"/>
        <family val="3"/>
        <charset val="128"/>
        <scheme val="minor"/>
      </rPr>
      <t xml:space="preserve">d. </t>
    </r>
    <r>
      <rPr>
        <sz val="18"/>
        <rFont val="游ゴシック"/>
        <family val="3"/>
        <charset val="128"/>
        <scheme val="minor"/>
      </rPr>
      <t>専門基礎相当</t>
    </r>
    <rPh sb="3" eb="5">
      <t>センモン</t>
    </rPh>
    <rPh sb="5" eb="7">
      <t>キソ</t>
    </rPh>
    <rPh sb="7" eb="9">
      <t>ソウトウ</t>
    </rPh>
    <phoneticPr fontId="3"/>
  </si>
  <si>
    <r>
      <rPr>
        <b/>
        <sz val="18"/>
        <rFont val="游ゴシック"/>
        <family val="3"/>
        <charset val="128"/>
        <scheme val="minor"/>
      </rPr>
      <t xml:space="preserve">e. </t>
    </r>
    <r>
      <rPr>
        <sz val="18"/>
        <rFont val="游ゴシック"/>
        <family val="3"/>
        <charset val="128"/>
        <scheme val="minor"/>
      </rPr>
      <t>専門</t>
    </r>
    <rPh sb="3" eb="5">
      <t>センモン</t>
    </rPh>
    <phoneticPr fontId="3"/>
  </si>
  <si>
    <t>評価の対象とする主な資質</t>
    <rPh sb="0" eb="2">
      <t>ヒョウカ</t>
    </rPh>
    <rPh sb="3" eb="5">
      <t>タイショウ</t>
    </rPh>
    <rPh sb="8" eb="9">
      <t>オモ</t>
    </rPh>
    <rPh sb="10" eb="12">
      <t>シシツ</t>
    </rPh>
    <phoneticPr fontId="3"/>
  </si>
  <si>
    <t>知識・技能</t>
    <rPh sb="0" eb="2">
      <t>チシキ</t>
    </rPh>
    <rPh sb="3" eb="5">
      <t>ギノウ</t>
    </rPh>
    <phoneticPr fontId="3"/>
  </si>
  <si>
    <t>知識</t>
    <rPh sb="0" eb="2">
      <t>チシキ</t>
    </rPh>
    <phoneticPr fontId="3"/>
  </si>
  <si>
    <t>技能</t>
    <rPh sb="0" eb="2">
      <t>ギノウ</t>
    </rPh>
    <phoneticPr fontId="3"/>
  </si>
  <si>
    <t>課題探究力</t>
    <rPh sb="0" eb="2">
      <t>カダイ</t>
    </rPh>
    <rPh sb="2" eb="4">
      <t>タンキュウ</t>
    </rPh>
    <rPh sb="4" eb="5">
      <t>リョク</t>
    </rPh>
    <phoneticPr fontId="3"/>
  </si>
  <si>
    <t>「知識・技能」－「課題探究能力」－「主体性・多様性・協働性」</t>
    <rPh sb="1" eb="3">
      <t>チシキ</t>
    </rPh>
    <rPh sb="4" eb="6">
      <t>ギノウ</t>
    </rPh>
    <rPh sb="9" eb="11">
      <t>カダイ</t>
    </rPh>
    <rPh sb="11" eb="13">
      <t>タンキュウ</t>
    </rPh>
    <rPh sb="13" eb="15">
      <t>ノウリョク</t>
    </rPh>
    <phoneticPr fontId="3"/>
  </si>
  <si>
    <t>情意</t>
    <rPh sb="0" eb="2">
      <t>ジョウイ</t>
    </rPh>
    <phoneticPr fontId="3"/>
  </si>
  <si>
    <t>主な教育方法</t>
    <rPh sb="0" eb="1">
      <t>オモ</t>
    </rPh>
    <rPh sb="2" eb="4">
      <t>キョウイク</t>
    </rPh>
    <rPh sb="4" eb="6">
      <t>ホウホウ</t>
    </rPh>
    <phoneticPr fontId="3"/>
  </si>
  <si>
    <t>座学</t>
    <rPh sb="0" eb="2">
      <t>ザガク</t>
    </rPh>
    <phoneticPr fontId="3"/>
  </si>
  <si>
    <t>講義</t>
    <rPh sb="0" eb="2">
      <t>コウギ</t>
    </rPh>
    <phoneticPr fontId="3"/>
  </si>
  <si>
    <t>演習・実習</t>
    <rPh sb="0" eb="2">
      <t>エンシュウ</t>
    </rPh>
    <rPh sb="3" eb="5">
      <t>ジッシュウ</t>
    </rPh>
    <phoneticPr fontId="3"/>
  </si>
  <si>
    <t>課題探究型授業（アクティブ・ラーニング）</t>
    <rPh sb="0" eb="2">
      <t>カダイ</t>
    </rPh>
    <rPh sb="2" eb="4">
      <t>タンキュウ</t>
    </rPh>
    <rPh sb="4" eb="5">
      <t>ガタ</t>
    </rPh>
    <rPh sb="5" eb="7">
      <t>ジュギョウ</t>
    </rPh>
    <phoneticPr fontId="3"/>
  </si>
  <si>
    <t>現場実習・ワークショップ</t>
    <rPh sb="0" eb="2">
      <t>ゲンバ</t>
    </rPh>
    <rPh sb="2" eb="4">
      <t>ジッシュウ</t>
    </rPh>
    <phoneticPr fontId="3"/>
  </si>
  <si>
    <t>主な評価方法</t>
    <rPh sb="0" eb="1">
      <t>オモ</t>
    </rPh>
    <rPh sb="2" eb="4">
      <t>ヒョウカ</t>
    </rPh>
    <rPh sb="4" eb="6">
      <t>ホウホウ</t>
    </rPh>
    <phoneticPr fontId="3"/>
  </si>
  <si>
    <t>知識・技能確認試験</t>
    <rPh sb="0" eb="2">
      <t>チシキ</t>
    </rPh>
    <rPh sb="3" eb="5">
      <t>ギノウ</t>
    </rPh>
    <rPh sb="5" eb="7">
      <t>カクニン</t>
    </rPh>
    <rPh sb="7" eb="9">
      <t>シケン</t>
    </rPh>
    <phoneticPr fontId="3"/>
  </si>
  <si>
    <t>レポート、知識確認試験</t>
    <rPh sb="5" eb="7">
      <t>チシキ</t>
    </rPh>
    <rPh sb="7" eb="9">
      <t>カクニン</t>
    </rPh>
    <rPh sb="9" eb="11">
      <t>シケン</t>
    </rPh>
    <phoneticPr fontId="3"/>
  </si>
  <si>
    <t>知識確認試験、レポート</t>
    <rPh sb="0" eb="2">
      <t>チシキ</t>
    </rPh>
    <rPh sb="2" eb="4">
      <t>カクニン</t>
    </rPh>
    <rPh sb="4" eb="6">
      <t>シケン</t>
    </rPh>
    <phoneticPr fontId="3"/>
  </si>
  <si>
    <t>評価尺度に基づいた
レポート・技能評価</t>
    <rPh sb="15" eb="17">
      <t>ギノウ</t>
    </rPh>
    <rPh sb="17" eb="19">
      <t>ヒョウカ</t>
    </rPh>
    <phoneticPr fontId="3"/>
  </si>
  <si>
    <t>評価尺度に基づいた
発表・レポート</t>
    <rPh sb="0" eb="2">
      <t>ヒョウカ</t>
    </rPh>
    <rPh sb="2" eb="4">
      <t>シャクド</t>
    </rPh>
    <rPh sb="5" eb="6">
      <t>モト</t>
    </rPh>
    <rPh sb="10" eb="12">
      <t>ハッピョウ</t>
    </rPh>
    <phoneticPr fontId="3"/>
  </si>
  <si>
    <t>評価尺度に基づいた
発表・レポート・行動観察</t>
    <rPh sb="0" eb="2">
      <t>ヒョウカ</t>
    </rPh>
    <rPh sb="2" eb="4">
      <t>シャクド</t>
    </rPh>
    <rPh sb="5" eb="6">
      <t>モト</t>
    </rPh>
    <rPh sb="10" eb="12">
      <t>ハッピョウ</t>
    </rPh>
    <rPh sb="18" eb="20">
      <t>コウドウ</t>
    </rPh>
    <rPh sb="20" eb="22">
      <t>カンサツ</t>
    </rPh>
    <phoneticPr fontId="3"/>
  </si>
  <si>
    <t>評価尺度に基づいたレポート、行動観察</t>
    <rPh sb="0" eb="2">
      <t>ヒョウカ</t>
    </rPh>
    <rPh sb="2" eb="4">
      <t>シャクド</t>
    </rPh>
    <rPh sb="5" eb="6">
      <t>モト</t>
    </rPh>
    <rPh sb="14" eb="16">
      <t>コウドウ</t>
    </rPh>
    <rPh sb="16" eb="18">
      <t>カンサツ</t>
    </rPh>
    <phoneticPr fontId="3"/>
  </si>
  <si>
    <t>科目分類の基準（非公表）</t>
    <rPh sb="0" eb="2">
      <t>カモク</t>
    </rPh>
    <rPh sb="2" eb="4">
      <t>ブンルイ</t>
    </rPh>
    <rPh sb="5" eb="7">
      <t>キジュン</t>
    </rPh>
    <rPh sb="8" eb="9">
      <t>ヒ</t>
    </rPh>
    <rPh sb="9" eb="11">
      <t>コウヒョウ</t>
    </rPh>
    <phoneticPr fontId="3"/>
  </si>
  <si>
    <t>教養教育としての外国語教育、および専門教育において国際対応の科目がある場合や、外国語の活用を評価する実習等がある場合。</t>
    <rPh sb="0" eb="2">
      <t>キョウヨウ</t>
    </rPh>
    <rPh sb="2" eb="4">
      <t>キョウイク</t>
    </rPh>
    <rPh sb="8" eb="11">
      <t>ガイコクゴ</t>
    </rPh>
    <rPh sb="11" eb="13">
      <t>キョウイク</t>
    </rPh>
    <rPh sb="17" eb="19">
      <t>センモン</t>
    </rPh>
    <rPh sb="19" eb="21">
      <t>キョウイク</t>
    </rPh>
    <rPh sb="25" eb="27">
      <t>コクサイ</t>
    </rPh>
    <rPh sb="27" eb="29">
      <t>タイオウ</t>
    </rPh>
    <rPh sb="30" eb="32">
      <t>カモク</t>
    </rPh>
    <rPh sb="35" eb="37">
      <t>バアイ</t>
    </rPh>
    <rPh sb="39" eb="42">
      <t>ガイコクゴ</t>
    </rPh>
    <rPh sb="43" eb="45">
      <t>カツヨウ</t>
    </rPh>
    <rPh sb="46" eb="48">
      <t>ヒョウカ</t>
    </rPh>
    <rPh sb="50" eb="52">
      <t>ジッシュウ</t>
    </rPh>
    <rPh sb="52" eb="53">
      <t>トウ</t>
    </rPh>
    <rPh sb="56" eb="58">
      <t>バアイ</t>
    </rPh>
    <phoneticPr fontId="3"/>
  </si>
  <si>
    <t>教養教育および専門教育において、専門以外の領域と、専門領域との関連を学ばせる科目　</t>
    <rPh sb="0" eb="2">
      <t>キョウヨウ</t>
    </rPh>
    <rPh sb="2" eb="4">
      <t>キョウイク</t>
    </rPh>
    <rPh sb="7" eb="9">
      <t>センモン</t>
    </rPh>
    <rPh sb="9" eb="11">
      <t>キョウイク</t>
    </rPh>
    <rPh sb="16" eb="18">
      <t>センモン</t>
    </rPh>
    <rPh sb="18" eb="20">
      <t>イガイ</t>
    </rPh>
    <rPh sb="21" eb="23">
      <t>リョウイキ</t>
    </rPh>
    <rPh sb="25" eb="27">
      <t>センモン</t>
    </rPh>
    <rPh sb="27" eb="29">
      <t>リョウイキ</t>
    </rPh>
    <rPh sb="31" eb="33">
      <t>カンレン</t>
    </rPh>
    <rPh sb="34" eb="35">
      <t>マナ</t>
    </rPh>
    <rPh sb="38" eb="40">
      <t>カモク</t>
    </rPh>
    <phoneticPr fontId="3"/>
  </si>
  <si>
    <t>専門教育のうち、近縁、展開、応用および最先端の分野で、資格試験の比重が比較的軽く、補習授業まではしない科目。選択科目。</t>
    <rPh sb="8" eb="10">
      <t>キンエン</t>
    </rPh>
    <rPh sb="11" eb="13">
      <t>テンカイ</t>
    </rPh>
    <rPh sb="14" eb="16">
      <t>オウヨウ</t>
    </rPh>
    <rPh sb="19" eb="22">
      <t>サイセンタン</t>
    </rPh>
    <rPh sb="23" eb="25">
      <t>ブンヤ</t>
    </rPh>
    <rPh sb="54" eb="56">
      <t>センタク</t>
    </rPh>
    <rPh sb="56" eb="58">
      <t>カモク</t>
    </rPh>
    <phoneticPr fontId="3"/>
  </si>
  <si>
    <t>専門教育のうち資格試験における重みが大きく、習熟度不足の学生に補習授業を考慮する科目。専門基礎科目（またはそれに相当する科目）および専門科目に分けられる。</t>
    <rPh sb="43" eb="45">
      <t>センモン</t>
    </rPh>
    <rPh sb="45" eb="47">
      <t>キソ</t>
    </rPh>
    <rPh sb="47" eb="49">
      <t>カモク</t>
    </rPh>
    <rPh sb="56" eb="58">
      <t>ソウトウ</t>
    </rPh>
    <rPh sb="60" eb="62">
      <t>カモク</t>
    </rPh>
    <rPh sb="66" eb="68">
      <t>センモン</t>
    </rPh>
    <rPh sb="68" eb="70">
      <t>カモク</t>
    </rPh>
    <rPh sb="71" eb="72">
      <t>ワ</t>
    </rPh>
    <phoneticPr fontId="3"/>
  </si>
  <si>
    <t>もっぱら技能についての教育であり、第三者がな評価尺度（ルーブリック）でもって技能を評価する科目。学内実習、基本的臨床技能教育、現場実習など。</t>
    <rPh sb="11" eb="13">
      <t>キョウイク</t>
    </rPh>
    <rPh sb="38" eb="40">
      <t>ギノウ</t>
    </rPh>
    <rPh sb="41" eb="43">
      <t>ヒョウカ</t>
    </rPh>
    <rPh sb="48" eb="50">
      <t>ガクナイ</t>
    </rPh>
    <rPh sb="50" eb="52">
      <t>ジッシュウ</t>
    </rPh>
    <rPh sb="53" eb="56">
      <t>キホンテキ</t>
    </rPh>
    <rPh sb="56" eb="58">
      <t>リンショウ</t>
    </rPh>
    <rPh sb="58" eb="60">
      <t>ギノウ</t>
    </rPh>
    <rPh sb="60" eb="62">
      <t>キョウイク</t>
    </rPh>
    <rPh sb="63" eb="65">
      <t>ゲンバ</t>
    </rPh>
    <rPh sb="65" eb="67">
      <t>ジッシュウ</t>
    </rPh>
    <phoneticPr fontId="3"/>
  </si>
  <si>
    <t>PＢL・ワークショップ等や卒研などの課題探求型授業で、プレゼンテーションやレポートにより、思考力、判断力、表現力についての評価尺度（ルーブリック）で評価する科目</t>
    <rPh sb="20" eb="22">
      <t>タンキュウ</t>
    </rPh>
    <phoneticPr fontId="3"/>
  </si>
  <si>
    <t>現場実習、チーム医療、ボランティア、社会貢献活動、医療人底力実践、実習準備教育など、グループやチームで現場の課題に取り組む授業で、主体性・・協働性等についてルーブリックで評価する科目。左と重複する科目がありうる。</t>
    <rPh sb="0" eb="2">
      <t>ゲンバ</t>
    </rPh>
    <rPh sb="2" eb="4">
      <t>ジッシュウ</t>
    </rPh>
    <rPh sb="8" eb="10">
      <t>イリョウ</t>
    </rPh>
    <rPh sb="18" eb="20">
      <t>シャカイ</t>
    </rPh>
    <rPh sb="20" eb="22">
      <t>コウケン</t>
    </rPh>
    <rPh sb="22" eb="24">
      <t>カツドウ</t>
    </rPh>
    <rPh sb="25" eb="27">
      <t>イリョウ</t>
    </rPh>
    <rPh sb="27" eb="28">
      <t>ジン</t>
    </rPh>
    <rPh sb="30" eb="32">
      <t>ジッセン</t>
    </rPh>
    <rPh sb="33" eb="35">
      <t>ジッシュウ</t>
    </rPh>
    <rPh sb="35" eb="37">
      <t>ジュンビ</t>
    </rPh>
    <rPh sb="37" eb="39">
      <t>キョウイク</t>
    </rPh>
    <rPh sb="51" eb="53">
      <t>ゲンバ</t>
    </rPh>
    <rPh sb="54" eb="56">
      <t>カダイ</t>
    </rPh>
    <rPh sb="57" eb="58">
      <t>ト</t>
    </rPh>
    <rPh sb="59" eb="60">
      <t>ク</t>
    </rPh>
    <rPh sb="61" eb="63">
      <t>ジュギョウ</t>
    </rPh>
    <rPh sb="73" eb="74">
      <t>トウ</t>
    </rPh>
    <rPh sb="85" eb="87">
      <t>ヒョウカ</t>
    </rPh>
    <rPh sb="89" eb="91">
      <t>カモク</t>
    </rPh>
    <rPh sb="92" eb="93">
      <t>ヒダリ</t>
    </rPh>
    <rPh sb="94" eb="96">
      <t>チョウフク</t>
    </rPh>
    <rPh sb="98" eb="100">
      <t>カモク</t>
    </rPh>
    <phoneticPr fontId="3"/>
  </si>
  <si>
    <t>ボランティア、社会貢献活動、医療人底力実践、実習準備教育、現場実習、などで、「思いやりの心」についてルーブリックで評価する科目。左と重複する科目がありうる。</t>
    <rPh sb="7" eb="9">
      <t>シャカイ</t>
    </rPh>
    <rPh sb="9" eb="11">
      <t>コウケン</t>
    </rPh>
    <rPh sb="11" eb="13">
      <t>カツドウ</t>
    </rPh>
    <rPh sb="14" eb="16">
      <t>イリョウ</t>
    </rPh>
    <rPh sb="16" eb="17">
      <t>ジン</t>
    </rPh>
    <rPh sb="19" eb="21">
      <t>ジッセン</t>
    </rPh>
    <rPh sb="22" eb="24">
      <t>ジッシュウ</t>
    </rPh>
    <rPh sb="24" eb="26">
      <t>ジュンビ</t>
    </rPh>
    <rPh sb="26" eb="28">
      <t>キョウイク</t>
    </rPh>
    <rPh sb="29" eb="31">
      <t>ゲンバ</t>
    </rPh>
    <rPh sb="31" eb="33">
      <t>ジッシュウ</t>
    </rPh>
    <rPh sb="39" eb="40">
      <t>オモ</t>
    </rPh>
    <rPh sb="44" eb="45">
      <t>ココロ</t>
    </rPh>
    <rPh sb="57" eb="59">
      <t>ヒョウカ</t>
    </rPh>
    <rPh sb="61" eb="63">
      <t>カモク</t>
    </rPh>
    <rPh sb="64" eb="65">
      <t>ヒダリ</t>
    </rPh>
    <rPh sb="66" eb="68">
      <t>チョウフク</t>
    </rPh>
    <rPh sb="70" eb="72">
      <t>カモク</t>
    </rPh>
    <phoneticPr fontId="3"/>
  </si>
  <si>
    <t>倫理についての授業、およびボランティア、社会貢献活動、医療人底力実践、実習準備教育、現場実習、などで、規律性についてルーブリックで評価する科目。左と重複する科目がありうる。</t>
    <rPh sb="0" eb="2">
      <t>リンリ</t>
    </rPh>
    <rPh sb="7" eb="9">
      <t>ジュギョウ</t>
    </rPh>
    <rPh sb="20" eb="22">
      <t>シャカイ</t>
    </rPh>
    <rPh sb="22" eb="24">
      <t>コウケン</t>
    </rPh>
    <rPh sb="24" eb="26">
      <t>カツドウ</t>
    </rPh>
    <rPh sb="27" eb="29">
      <t>イリョウ</t>
    </rPh>
    <rPh sb="29" eb="30">
      <t>ジン</t>
    </rPh>
    <rPh sb="32" eb="34">
      <t>ジッセン</t>
    </rPh>
    <rPh sb="35" eb="37">
      <t>ジッシュウ</t>
    </rPh>
    <rPh sb="37" eb="39">
      <t>ジュンビ</t>
    </rPh>
    <rPh sb="39" eb="41">
      <t>キョウイク</t>
    </rPh>
    <rPh sb="42" eb="44">
      <t>ゲンバ</t>
    </rPh>
    <rPh sb="44" eb="46">
      <t>ジッシュウ</t>
    </rPh>
    <rPh sb="51" eb="53">
      <t>キリツ</t>
    </rPh>
    <rPh sb="53" eb="54">
      <t>セイ</t>
    </rPh>
    <rPh sb="65" eb="67">
      <t>ヒョウカ</t>
    </rPh>
    <rPh sb="69" eb="71">
      <t>カモク</t>
    </rPh>
    <rPh sb="72" eb="73">
      <t>ヒダリ</t>
    </rPh>
    <rPh sb="74" eb="76">
      <t>チョウフク</t>
    </rPh>
    <rPh sb="78" eb="80">
      <t>カモク</t>
    </rPh>
    <phoneticPr fontId="3"/>
  </si>
  <si>
    <t>4年次</t>
    <rPh sb="1" eb="3">
      <t>ネンジ</t>
    </rPh>
    <phoneticPr fontId="3"/>
  </si>
  <si>
    <t>HR-e401</t>
    <phoneticPr fontId="3"/>
  </si>
  <si>
    <t>診療放射線学総合演習☆</t>
    <rPh sb="0" eb="2">
      <t>シンリョウ</t>
    </rPh>
    <rPh sb="2" eb="5">
      <t>ホウシャセン</t>
    </rPh>
    <rPh sb="5" eb="6">
      <t>ガク</t>
    </rPh>
    <rPh sb="6" eb="8">
      <t>ソウゴウ</t>
    </rPh>
    <rPh sb="8" eb="10">
      <t>エンシュウ</t>
    </rPh>
    <phoneticPr fontId="3"/>
  </si>
  <si>
    <t>HR-f401</t>
    <phoneticPr fontId="3"/>
  </si>
  <si>
    <t>臨床実習☆</t>
    <rPh sb="0" eb="2">
      <t>リンショウ</t>
    </rPh>
    <rPh sb="2" eb="4">
      <t>ジッシュウ</t>
    </rPh>
    <phoneticPr fontId="3"/>
  </si>
  <si>
    <t>HR-g401</t>
  </si>
  <si>
    <t>卒業研究☆</t>
    <rPh sb="0" eb="2">
      <t>ソツギョウ</t>
    </rPh>
    <rPh sb="2" eb="4">
      <t>ケンキュウ</t>
    </rPh>
    <phoneticPr fontId="3"/>
  </si>
  <si>
    <t>HR-f401</t>
  </si>
  <si>
    <t/>
  </si>
  <si>
    <t>HR-h450</t>
    <phoneticPr fontId="3"/>
  </si>
  <si>
    <t>実践で学ぶ多職種連携</t>
    <rPh sb="0" eb="2">
      <t>ジッセン</t>
    </rPh>
    <rPh sb="3" eb="4">
      <t>マナ</t>
    </rPh>
    <rPh sb="5" eb="6">
      <t>タ</t>
    </rPh>
    <rPh sb="6" eb="8">
      <t>ショクシュ</t>
    </rPh>
    <rPh sb="8" eb="10">
      <t>レンケイ</t>
    </rPh>
    <phoneticPr fontId="3"/>
  </si>
  <si>
    <t>HR-h450</t>
  </si>
  <si>
    <t>3年次</t>
    <rPh sb="1" eb="3">
      <t>ネンジ</t>
    </rPh>
    <phoneticPr fontId="3"/>
  </si>
  <si>
    <t>HR-d301</t>
  </si>
  <si>
    <t>臨床医学概論☆</t>
    <rPh sb="0" eb="2">
      <t>リンショウ</t>
    </rPh>
    <rPh sb="2" eb="4">
      <t>イガク</t>
    </rPh>
    <rPh sb="4" eb="6">
      <t>ガイロン</t>
    </rPh>
    <phoneticPr fontId="3"/>
  </si>
  <si>
    <t>HR-e301</t>
    <phoneticPr fontId="3"/>
  </si>
  <si>
    <t>画像診断学☆</t>
    <rPh sb="0" eb="2">
      <t>ガゾウ</t>
    </rPh>
    <rPh sb="2" eb="4">
      <t>シンダン</t>
    </rPh>
    <rPh sb="4" eb="5">
      <t>ガク</t>
    </rPh>
    <phoneticPr fontId="3"/>
  </si>
  <si>
    <t>HR-f301</t>
  </si>
  <si>
    <t>放射線計測学実験☆</t>
    <rPh sb="0" eb="3">
      <t>ホウシャセン</t>
    </rPh>
    <rPh sb="3" eb="5">
      <t>ケイソク</t>
    </rPh>
    <rPh sb="5" eb="6">
      <t>ガク</t>
    </rPh>
    <rPh sb="6" eb="8">
      <t>ジッケン</t>
    </rPh>
    <phoneticPr fontId="3"/>
  </si>
  <si>
    <t>HR-d302</t>
  </si>
  <si>
    <t>救急医学概論☆</t>
    <rPh sb="0" eb="2">
      <t>キュウキュウ</t>
    </rPh>
    <rPh sb="2" eb="4">
      <t>イガク</t>
    </rPh>
    <rPh sb="4" eb="6">
      <t>ガイロン</t>
    </rPh>
    <phoneticPr fontId="3"/>
  </si>
  <si>
    <t>HR-e302</t>
    <phoneticPr fontId="3"/>
  </si>
  <si>
    <t>核医学検査技術学Ⅰ☆</t>
    <rPh sb="0" eb="1">
      <t>カク</t>
    </rPh>
    <rPh sb="1" eb="3">
      <t>イガク</t>
    </rPh>
    <rPh sb="3" eb="5">
      <t>ケンサ</t>
    </rPh>
    <rPh sb="5" eb="7">
      <t>ギジュツ</t>
    </rPh>
    <rPh sb="7" eb="8">
      <t>ガク</t>
    </rPh>
    <phoneticPr fontId="3"/>
  </si>
  <si>
    <t>HR-f302</t>
  </si>
  <si>
    <t>医用画像機器実習☆</t>
    <rPh sb="0" eb="2">
      <t>イヨウ</t>
    </rPh>
    <rPh sb="2" eb="4">
      <t>ガゾウ</t>
    </rPh>
    <rPh sb="4" eb="6">
      <t>キキ</t>
    </rPh>
    <rPh sb="6" eb="8">
      <t>ジッシュウ</t>
    </rPh>
    <phoneticPr fontId="3"/>
  </si>
  <si>
    <t>HR-d303</t>
  </si>
  <si>
    <t>臨床薬理学☆</t>
  </si>
  <si>
    <t>HR-e303</t>
  </si>
  <si>
    <t>核医学検査技術学Ⅱ☆</t>
    <rPh sb="0" eb="1">
      <t>カク</t>
    </rPh>
    <rPh sb="1" eb="3">
      <t>イガク</t>
    </rPh>
    <rPh sb="3" eb="5">
      <t>ケンサ</t>
    </rPh>
    <rPh sb="5" eb="7">
      <t>ギジュツ</t>
    </rPh>
    <rPh sb="7" eb="8">
      <t>ガク</t>
    </rPh>
    <phoneticPr fontId="3"/>
  </si>
  <si>
    <t>HR-f303</t>
  </si>
  <si>
    <t>診療画像技術実習☆</t>
    <rPh sb="0" eb="2">
      <t>シンリョウ</t>
    </rPh>
    <rPh sb="2" eb="4">
      <t>ガゾウ</t>
    </rPh>
    <rPh sb="4" eb="6">
      <t>ギジュツ</t>
    </rPh>
    <rPh sb="6" eb="8">
      <t>ジッシュウ</t>
    </rPh>
    <phoneticPr fontId="3"/>
  </si>
  <si>
    <t>HR-d304</t>
  </si>
  <si>
    <t>医用工学演習</t>
    <rPh sb="0" eb="2">
      <t>イヨウ</t>
    </rPh>
    <rPh sb="2" eb="4">
      <t>コウガク</t>
    </rPh>
    <rPh sb="4" eb="6">
      <t>エンシュウ</t>
    </rPh>
    <phoneticPr fontId="3"/>
  </si>
  <si>
    <t>HR-e304</t>
  </si>
  <si>
    <t>放射線治療技術学Ⅰ☆</t>
    <rPh sb="0" eb="3">
      <t>ホウシャセン</t>
    </rPh>
    <rPh sb="3" eb="5">
      <t>チリョウ</t>
    </rPh>
    <rPh sb="5" eb="7">
      <t>ギジュツ</t>
    </rPh>
    <rPh sb="7" eb="8">
      <t>ガク</t>
    </rPh>
    <phoneticPr fontId="3"/>
  </si>
  <si>
    <t>HR-f304</t>
  </si>
  <si>
    <t>放射線安全管理学実習☆</t>
    <rPh sb="0" eb="3">
      <t>ホウシャセン</t>
    </rPh>
    <rPh sb="3" eb="5">
      <t>アンゼン</t>
    </rPh>
    <rPh sb="5" eb="7">
      <t>カンリ</t>
    </rPh>
    <rPh sb="7" eb="8">
      <t>ガク</t>
    </rPh>
    <rPh sb="8" eb="10">
      <t>ジッシュウ</t>
    </rPh>
    <phoneticPr fontId="3"/>
  </si>
  <si>
    <t>HR-e305</t>
  </si>
  <si>
    <t>放射線治療技術学Ⅱ☆</t>
    <rPh sb="0" eb="3">
      <t>ホウシャセン</t>
    </rPh>
    <rPh sb="3" eb="5">
      <t>チリョウ</t>
    </rPh>
    <rPh sb="5" eb="7">
      <t>ギジュツ</t>
    </rPh>
    <rPh sb="7" eb="8">
      <t>ガク</t>
    </rPh>
    <phoneticPr fontId="3"/>
  </si>
  <si>
    <t>HR-e306</t>
  </si>
  <si>
    <t>画像情報工学Ⅱ☆</t>
    <rPh sb="0" eb="2">
      <t>ガゾウ</t>
    </rPh>
    <rPh sb="2" eb="4">
      <t>ジョウホウ</t>
    </rPh>
    <rPh sb="4" eb="6">
      <t>コウガク</t>
    </rPh>
    <phoneticPr fontId="3"/>
  </si>
  <si>
    <t>HR-e307</t>
  </si>
  <si>
    <t>画像情報工学演習☆</t>
    <rPh sb="0" eb="2">
      <t>ガゾウ</t>
    </rPh>
    <rPh sb="2" eb="4">
      <t>ジョウホウ</t>
    </rPh>
    <rPh sb="4" eb="6">
      <t>コウガク</t>
    </rPh>
    <rPh sb="6" eb="8">
      <t>エンシュウ</t>
    </rPh>
    <phoneticPr fontId="3"/>
  </si>
  <si>
    <t>HR-e308</t>
  </si>
  <si>
    <t>放射線安全管理学☆</t>
    <rPh sb="0" eb="3">
      <t>ホウシャセン</t>
    </rPh>
    <rPh sb="3" eb="5">
      <t>アンゼン</t>
    </rPh>
    <rPh sb="5" eb="7">
      <t>カンリ</t>
    </rPh>
    <rPh sb="7" eb="8">
      <t>ガク</t>
    </rPh>
    <phoneticPr fontId="3"/>
  </si>
  <si>
    <t>HR-e309</t>
  </si>
  <si>
    <t>医療関係法規☆</t>
    <rPh sb="0" eb="2">
      <t>イリョウ</t>
    </rPh>
    <rPh sb="2" eb="4">
      <t>カンケイ</t>
    </rPh>
    <rPh sb="4" eb="6">
      <t>ホウキ</t>
    </rPh>
    <phoneticPr fontId="3"/>
  </si>
  <si>
    <t>HR-e310</t>
  </si>
  <si>
    <t>診療画像機器学演習</t>
    <rPh sb="0" eb="2">
      <t>シンリョウ</t>
    </rPh>
    <rPh sb="2" eb="4">
      <t>ガゾウ</t>
    </rPh>
    <rPh sb="4" eb="6">
      <t>キキ</t>
    </rPh>
    <rPh sb="6" eb="7">
      <t>ガク</t>
    </rPh>
    <rPh sb="7" eb="9">
      <t>エンシュウ</t>
    </rPh>
    <phoneticPr fontId="3"/>
  </si>
  <si>
    <t>HR-e311</t>
  </si>
  <si>
    <t>医療安全管理学☆</t>
    <rPh sb="0" eb="2">
      <t>イリョウ</t>
    </rPh>
    <rPh sb="2" eb="4">
      <t>アンゼン</t>
    </rPh>
    <rPh sb="4" eb="6">
      <t>カンリ</t>
    </rPh>
    <rPh sb="6" eb="7">
      <t>ガク</t>
    </rPh>
    <phoneticPr fontId="3"/>
  </si>
  <si>
    <t>HR-h350</t>
    <phoneticPr fontId="3"/>
  </si>
  <si>
    <t>事例で学ぶ多職種連携</t>
    <rPh sb="0" eb="2">
      <t>ジレイ</t>
    </rPh>
    <rPh sb="3" eb="4">
      <t>マナ</t>
    </rPh>
    <rPh sb="5" eb="6">
      <t>タ</t>
    </rPh>
    <rPh sb="6" eb="8">
      <t>ショクシュ</t>
    </rPh>
    <rPh sb="8" eb="10">
      <t>レンケイ</t>
    </rPh>
    <phoneticPr fontId="3"/>
  </si>
  <si>
    <t>HR-h350</t>
  </si>
  <si>
    <t>2年次</t>
    <rPh sb="1" eb="3">
      <t>ネンジ</t>
    </rPh>
    <phoneticPr fontId="3"/>
  </si>
  <si>
    <t>HR-a201</t>
  </si>
  <si>
    <t>医療英語の基礎Ａ</t>
    <rPh sb="0" eb="2">
      <t>イリョウ</t>
    </rPh>
    <rPh sb="2" eb="4">
      <t>エイゴ</t>
    </rPh>
    <rPh sb="5" eb="7">
      <t>キソ</t>
    </rPh>
    <phoneticPr fontId="3"/>
  </si>
  <si>
    <t>HR-d201</t>
  </si>
  <si>
    <t>病理学☆</t>
    <rPh sb="0" eb="3">
      <t>ビョウリガク</t>
    </rPh>
    <phoneticPr fontId="3"/>
  </si>
  <si>
    <t>HR-e201</t>
    <phoneticPr fontId="3"/>
  </si>
  <si>
    <t>画像解剖学☆</t>
    <rPh sb="0" eb="2">
      <t>ガゾウ</t>
    </rPh>
    <rPh sb="2" eb="5">
      <t>カイボウガク</t>
    </rPh>
    <phoneticPr fontId="3"/>
  </si>
  <si>
    <t>HR-f201</t>
  </si>
  <si>
    <t>画像情報工学実習☆</t>
    <rPh sb="0" eb="2">
      <t>ガゾウ</t>
    </rPh>
    <rPh sb="2" eb="4">
      <t>ジョウホウ</t>
    </rPh>
    <rPh sb="4" eb="6">
      <t>コウガク</t>
    </rPh>
    <rPh sb="6" eb="8">
      <t>ジッシュウ</t>
    </rPh>
    <phoneticPr fontId="3"/>
  </si>
  <si>
    <t>HR-a202</t>
  </si>
  <si>
    <t>医療英語の基礎Ｂ</t>
    <rPh sb="0" eb="2">
      <t>イリョウ</t>
    </rPh>
    <rPh sb="2" eb="4">
      <t>エイゴ</t>
    </rPh>
    <rPh sb="5" eb="7">
      <t>キソ</t>
    </rPh>
    <phoneticPr fontId="3"/>
  </si>
  <si>
    <t>HR-d202</t>
  </si>
  <si>
    <t>応用数学☆</t>
    <rPh sb="0" eb="2">
      <t>オウヨウ</t>
    </rPh>
    <rPh sb="2" eb="4">
      <t>スウガク</t>
    </rPh>
    <phoneticPr fontId="3"/>
  </si>
  <si>
    <t>HR-e202</t>
  </si>
  <si>
    <t>X線画像機器工学Ⅱ☆</t>
    <rPh sb="1" eb="2">
      <t>セン</t>
    </rPh>
    <rPh sb="2" eb="4">
      <t>ガゾウ</t>
    </rPh>
    <rPh sb="4" eb="6">
      <t>キキ</t>
    </rPh>
    <rPh sb="6" eb="8">
      <t>コウガク</t>
    </rPh>
    <phoneticPr fontId="3"/>
  </si>
  <si>
    <t>HR-f202</t>
  </si>
  <si>
    <t>放射化学実験☆</t>
    <rPh sb="0" eb="2">
      <t>ホウシャ</t>
    </rPh>
    <rPh sb="2" eb="4">
      <t>カガク</t>
    </rPh>
    <rPh sb="4" eb="6">
      <t>ジッケン</t>
    </rPh>
    <phoneticPr fontId="3"/>
  </si>
  <si>
    <t>HR-d203</t>
  </si>
  <si>
    <t>応用電子工学演習☆</t>
    <phoneticPr fontId="3"/>
  </si>
  <si>
    <t>HR-e203</t>
  </si>
  <si>
    <t>医用画像機器工学☆</t>
    <rPh sb="0" eb="2">
      <t>イヨウ</t>
    </rPh>
    <rPh sb="2" eb="4">
      <t>ガゾウ</t>
    </rPh>
    <rPh sb="4" eb="6">
      <t>キキ</t>
    </rPh>
    <rPh sb="6" eb="8">
      <t>コウガク</t>
    </rPh>
    <phoneticPr fontId="3"/>
  </si>
  <si>
    <t>HR-d204</t>
  </si>
  <si>
    <t>放射線生物学☆</t>
    <rPh sb="0" eb="3">
      <t>ホウシャセン</t>
    </rPh>
    <rPh sb="3" eb="6">
      <t>セイブツガク</t>
    </rPh>
    <phoneticPr fontId="3"/>
  </si>
  <si>
    <t>HR-e204</t>
  </si>
  <si>
    <t>X線画像技術学Ⅱ☆</t>
    <rPh sb="1" eb="2">
      <t>セン</t>
    </rPh>
    <rPh sb="2" eb="4">
      <t>ガゾウ</t>
    </rPh>
    <rPh sb="4" eb="6">
      <t>ギジュツ</t>
    </rPh>
    <rPh sb="6" eb="7">
      <t>ガク</t>
    </rPh>
    <phoneticPr fontId="3"/>
  </si>
  <si>
    <t>HR-d205</t>
  </si>
  <si>
    <t>放射線物理学Ⅱ☆</t>
    <rPh sb="0" eb="3">
      <t>ホウシャセン</t>
    </rPh>
    <rPh sb="3" eb="6">
      <t>ブツリガク</t>
    </rPh>
    <phoneticPr fontId="3"/>
  </si>
  <si>
    <t>HR-e205</t>
  </si>
  <si>
    <t>画像検査学☆</t>
    <rPh sb="0" eb="2">
      <t>ガゾウ</t>
    </rPh>
    <rPh sb="2" eb="4">
      <t>ケンサ</t>
    </rPh>
    <rPh sb="4" eb="5">
      <t>ガク</t>
    </rPh>
    <phoneticPr fontId="3"/>
  </si>
  <si>
    <t>HR-d206</t>
  </si>
  <si>
    <t>放射化学☆</t>
    <rPh sb="0" eb="2">
      <t>ホウシャ</t>
    </rPh>
    <rPh sb="2" eb="4">
      <t>カガク</t>
    </rPh>
    <phoneticPr fontId="3"/>
  </si>
  <si>
    <t>HR-e206</t>
  </si>
  <si>
    <t>核医学機器工学☆</t>
    <rPh sb="0" eb="1">
      <t>カク</t>
    </rPh>
    <rPh sb="1" eb="3">
      <t>イガク</t>
    </rPh>
    <rPh sb="3" eb="5">
      <t>キキ</t>
    </rPh>
    <rPh sb="5" eb="7">
      <t>コウガク</t>
    </rPh>
    <phoneticPr fontId="3"/>
  </si>
  <si>
    <t>HR-d207</t>
  </si>
  <si>
    <t>放射線計測学Ⅰ☆</t>
    <rPh sb="0" eb="3">
      <t>ホウシャセン</t>
    </rPh>
    <rPh sb="3" eb="5">
      <t>ケイソク</t>
    </rPh>
    <rPh sb="5" eb="6">
      <t>ガク</t>
    </rPh>
    <phoneticPr fontId="3"/>
  </si>
  <si>
    <t>HR-e207</t>
  </si>
  <si>
    <t>放射線治療機器工学☆</t>
    <rPh sb="0" eb="3">
      <t>ホウシャセン</t>
    </rPh>
    <rPh sb="3" eb="5">
      <t>チリョウ</t>
    </rPh>
    <rPh sb="5" eb="7">
      <t>キキ</t>
    </rPh>
    <rPh sb="7" eb="9">
      <t>コウガク</t>
    </rPh>
    <phoneticPr fontId="3"/>
  </si>
  <si>
    <t>HR-d208</t>
  </si>
  <si>
    <t>放射線計測学Ⅱ☆</t>
    <rPh sb="0" eb="3">
      <t>ホウシャセン</t>
    </rPh>
    <rPh sb="3" eb="5">
      <t>ケイソク</t>
    </rPh>
    <rPh sb="5" eb="6">
      <t>ガク</t>
    </rPh>
    <phoneticPr fontId="3"/>
  </si>
  <si>
    <t>HR-e208</t>
  </si>
  <si>
    <t>画像情報工学Ⅰ☆</t>
    <rPh sb="0" eb="2">
      <t>ガゾウ</t>
    </rPh>
    <rPh sb="2" eb="4">
      <t>ジョウホウ</t>
    </rPh>
    <rPh sb="4" eb="6">
      <t>コウガク</t>
    </rPh>
    <phoneticPr fontId="3"/>
  </si>
  <si>
    <t>HR-e209</t>
  </si>
  <si>
    <t>放射線関係法規☆</t>
  </si>
  <si>
    <t>HR-f250</t>
    <phoneticPr fontId="3"/>
  </si>
  <si>
    <t>スポーツ科学実習</t>
    <phoneticPr fontId="3"/>
  </si>
  <si>
    <t>HR-h250</t>
    <phoneticPr fontId="3"/>
  </si>
  <si>
    <t>慢性疼痛で学ぶチーム医療（実践）</t>
    <rPh sb="0" eb="2">
      <t>マンセイ</t>
    </rPh>
    <rPh sb="2" eb="4">
      <t>トウツウ</t>
    </rPh>
    <rPh sb="5" eb="6">
      <t>マナ</t>
    </rPh>
    <rPh sb="10" eb="12">
      <t>イリョウ</t>
    </rPh>
    <rPh sb="13" eb="15">
      <t>ジッセン</t>
    </rPh>
    <phoneticPr fontId="3"/>
  </si>
  <si>
    <t>HR-h251</t>
  </si>
  <si>
    <t>多職種連携の基礎☆</t>
    <rPh sb="0" eb="1">
      <t>タ</t>
    </rPh>
    <rPh sb="1" eb="3">
      <t>ショクシュ</t>
    </rPh>
    <rPh sb="3" eb="5">
      <t>レンケイ</t>
    </rPh>
    <rPh sb="6" eb="8">
      <t>キソ</t>
    </rPh>
    <phoneticPr fontId="3"/>
  </si>
  <si>
    <t xml:space="preserve"> 1年次</t>
    <rPh sb="2" eb="4">
      <t>ネンジ</t>
    </rPh>
    <phoneticPr fontId="3"/>
  </si>
  <si>
    <t>HR-a101</t>
  </si>
  <si>
    <t>英語Ⅰ☆</t>
    <rPh sb="0" eb="2">
      <t>エイゴ</t>
    </rPh>
    <phoneticPr fontId="3"/>
  </si>
  <si>
    <t>HR-b101</t>
  </si>
  <si>
    <t>哲学と死生観</t>
    <rPh sb="0" eb="2">
      <t>テツガク</t>
    </rPh>
    <rPh sb="3" eb="6">
      <t>シセイカン</t>
    </rPh>
    <phoneticPr fontId="3"/>
  </si>
  <si>
    <t>HR-c101</t>
  </si>
  <si>
    <t>数学Ⅰ☆</t>
    <rPh sb="0" eb="2">
      <t>スウガク</t>
    </rPh>
    <phoneticPr fontId="3"/>
  </si>
  <si>
    <t>HR-d101</t>
  </si>
  <si>
    <t>解剖学☆</t>
    <rPh sb="0" eb="3">
      <t>カイボウガク</t>
    </rPh>
    <phoneticPr fontId="3"/>
  </si>
  <si>
    <t>HR-e101</t>
    <phoneticPr fontId="3"/>
  </si>
  <si>
    <t>放射線科学技術論☆</t>
    <rPh sb="0" eb="3">
      <t>ホウシャセン</t>
    </rPh>
    <rPh sb="3" eb="5">
      <t>カガク</t>
    </rPh>
    <rPh sb="5" eb="7">
      <t>ギジュツ</t>
    </rPh>
    <rPh sb="7" eb="8">
      <t>ロン</t>
    </rPh>
    <phoneticPr fontId="3"/>
  </si>
  <si>
    <t>HR-a102</t>
  </si>
  <si>
    <t>英語Ⅱ☆</t>
    <rPh sb="0" eb="2">
      <t>エイゴ</t>
    </rPh>
    <phoneticPr fontId="3"/>
  </si>
  <si>
    <t>HR-b102</t>
  </si>
  <si>
    <t>病と文化</t>
    <rPh sb="0" eb="1">
      <t>ヤマイ</t>
    </rPh>
    <rPh sb="2" eb="4">
      <t>ブンカ</t>
    </rPh>
    <phoneticPr fontId="3"/>
  </si>
  <si>
    <t>HR-c102</t>
  </si>
  <si>
    <t>数学Ⅱ</t>
    <rPh sb="0" eb="2">
      <t>スウガク</t>
    </rPh>
    <phoneticPr fontId="3"/>
  </si>
  <si>
    <t>HR-d102</t>
  </si>
  <si>
    <t>解剖学演習☆</t>
    <rPh sb="0" eb="2">
      <t>カイボウ</t>
    </rPh>
    <rPh sb="2" eb="3">
      <t>ガク</t>
    </rPh>
    <rPh sb="3" eb="5">
      <t>エンシュウ</t>
    </rPh>
    <phoneticPr fontId="3"/>
  </si>
  <si>
    <t>HR-e102</t>
  </si>
  <si>
    <t>X線画像機器工学Ⅰ☆</t>
    <rPh sb="1" eb="2">
      <t>セン</t>
    </rPh>
    <rPh sb="2" eb="4">
      <t>ガゾウ</t>
    </rPh>
    <rPh sb="4" eb="6">
      <t>キキ</t>
    </rPh>
    <rPh sb="6" eb="8">
      <t>コウガク</t>
    </rPh>
    <phoneticPr fontId="3"/>
  </si>
  <si>
    <t>HR-a103</t>
  </si>
  <si>
    <t>英語コミュニケーションA</t>
    <rPh sb="0" eb="2">
      <t>エイゴ</t>
    </rPh>
    <phoneticPr fontId="3"/>
  </si>
  <si>
    <t>HR-b103</t>
  </si>
  <si>
    <t>人類の疾病と医療</t>
    <rPh sb="0" eb="2">
      <t>ジンルイ</t>
    </rPh>
    <rPh sb="3" eb="5">
      <t>シッペイ</t>
    </rPh>
    <rPh sb="6" eb="8">
      <t>イリョウ</t>
    </rPh>
    <phoneticPr fontId="3"/>
  </si>
  <si>
    <t>HR-c103</t>
  </si>
  <si>
    <t>物理学Ⅰ☆</t>
    <rPh sb="0" eb="3">
      <t>ブツリガク</t>
    </rPh>
    <phoneticPr fontId="3"/>
  </si>
  <si>
    <t>HR-d103</t>
  </si>
  <si>
    <t>生理学☆</t>
    <rPh sb="0" eb="3">
      <t>セイリガク</t>
    </rPh>
    <phoneticPr fontId="3"/>
  </si>
  <si>
    <t>HR-e103</t>
  </si>
  <si>
    <t>X線画像技術学Ⅰ☆</t>
    <rPh sb="1" eb="2">
      <t>セン</t>
    </rPh>
    <rPh sb="2" eb="4">
      <t>ガゾウ</t>
    </rPh>
    <rPh sb="4" eb="6">
      <t>ギジュツ</t>
    </rPh>
    <rPh sb="6" eb="7">
      <t>ガク</t>
    </rPh>
    <phoneticPr fontId="3"/>
  </si>
  <si>
    <t>HR-a104</t>
  </si>
  <si>
    <t>英語コミュニケーションB</t>
    <rPh sb="0" eb="2">
      <t>エイゴ</t>
    </rPh>
    <phoneticPr fontId="3"/>
  </si>
  <si>
    <t>HR-b104</t>
  </si>
  <si>
    <t>心と医療</t>
    <rPh sb="0" eb="1">
      <t>ココロ</t>
    </rPh>
    <rPh sb="2" eb="4">
      <t>イリョウ</t>
    </rPh>
    <phoneticPr fontId="3"/>
  </si>
  <si>
    <t>HR-c104</t>
  </si>
  <si>
    <t>物理学Ⅱ</t>
    <rPh sb="0" eb="3">
      <t>ブツリガク</t>
    </rPh>
    <phoneticPr fontId="3"/>
  </si>
  <si>
    <t>HR-d104</t>
  </si>
  <si>
    <t>生化学☆</t>
    <rPh sb="0" eb="3">
      <t>セイカガク</t>
    </rPh>
    <phoneticPr fontId="3"/>
  </si>
  <si>
    <t>HR-a105</t>
  </si>
  <si>
    <t>中国語Ⅰ</t>
    <rPh sb="0" eb="3">
      <t>チュウゴクゴ</t>
    </rPh>
    <phoneticPr fontId="3"/>
  </si>
  <si>
    <t>HR-b105</t>
  </si>
  <si>
    <t>法と医療</t>
    <phoneticPr fontId="3"/>
  </si>
  <si>
    <t>HR-c105</t>
  </si>
  <si>
    <t>化学Ⅰ☆</t>
    <rPh sb="0" eb="2">
      <t>カガク</t>
    </rPh>
    <phoneticPr fontId="3"/>
  </si>
  <si>
    <t>HR-d105</t>
  </si>
  <si>
    <t>電気・電子工学基礎☆</t>
    <rPh sb="0" eb="2">
      <t>デンキ</t>
    </rPh>
    <rPh sb="3" eb="5">
      <t>デンシ</t>
    </rPh>
    <rPh sb="5" eb="7">
      <t>コウガク</t>
    </rPh>
    <rPh sb="7" eb="9">
      <t>キソ</t>
    </rPh>
    <phoneticPr fontId="3"/>
  </si>
  <si>
    <t>HR-a106</t>
  </si>
  <si>
    <t>中国語Ⅱ</t>
    <rPh sb="0" eb="3">
      <t>チュウゴクゴ</t>
    </rPh>
    <phoneticPr fontId="3"/>
  </si>
  <si>
    <t>HR-b106</t>
  </si>
  <si>
    <t>経済と医療</t>
    <rPh sb="0" eb="2">
      <t>ケイザイ</t>
    </rPh>
    <rPh sb="3" eb="5">
      <t>イリョウ</t>
    </rPh>
    <phoneticPr fontId="3"/>
  </si>
  <si>
    <t>HR-c106</t>
  </si>
  <si>
    <t>化学Ⅱ</t>
    <rPh sb="0" eb="2">
      <t>カガク</t>
    </rPh>
    <phoneticPr fontId="3"/>
  </si>
  <si>
    <t>HR-d106</t>
  </si>
  <si>
    <t>放射線物理学Ⅰ☆</t>
  </si>
  <si>
    <t>HR-b107</t>
  </si>
  <si>
    <t>医療・福祉と財政</t>
    <phoneticPr fontId="3"/>
  </si>
  <si>
    <t>HR-c107</t>
  </si>
  <si>
    <t>生物学Ⅰ☆</t>
    <phoneticPr fontId="3"/>
  </si>
  <si>
    <t>HR-d107</t>
  </si>
  <si>
    <t>医用物理学基礎</t>
    <rPh sb="0" eb="2">
      <t>イヨウ</t>
    </rPh>
    <rPh sb="2" eb="5">
      <t>ブツリガク</t>
    </rPh>
    <rPh sb="5" eb="7">
      <t>キソ</t>
    </rPh>
    <phoneticPr fontId="3"/>
  </si>
  <si>
    <t>HR-b108</t>
  </si>
  <si>
    <t>社会病理と人の病</t>
    <phoneticPr fontId="3"/>
  </si>
  <si>
    <t>HR-c108</t>
  </si>
  <si>
    <t>生物学Ⅱ</t>
    <phoneticPr fontId="3"/>
  </si>
  <si>
    <t>HR-c109</t>
  </si>
  <si>
    <t>情報リテラシー</t>
    <rPh sb="0" eb="2">
      <t>ジョウホウ</t>
    </rPh>
    <phoneticPr fontId="3"/>
  </si>
  <si>
    <t>医療人底力教育  (医療人として社会で自立するために必要な汎用的技能・態度、常識、健全な心と体を備えている。)</t>
    <phoneticPr fontId="3"/>
  </si>
  <si>
    <t>HR-b150</t>
    <phoneticPr fontId="3"/>
  </si>
  <si>
    <t>医療・福祉の変遷と制度☆</t>
    <rPh sb="6" eb="8">
      <t>ヘンセン</t>
    </rPh>
    <rPh sb="9" eb="11">
      <t>セイド</t>
    </rPh>
    <phoneticPr fontId="3"/>
  </si>
  <si>
    <t>HR-c150</t>
    <phoneticPr fontId="3"/>
  </si>
  <si>
    <t>医学の基礎入門☆</t>
  </si>
  <si>
    <t>HR-f150</t>
    <phoneticPr fontId="3"/>
  </si>
  <si>
    <t>医療人底力実践Ⅰ（学科プログラム）☆</t>
    <rPh sb="9" eb="11">
      <t>ガッカ</t>
    </rPh>
    <phoneticPr fontId="3"/>
  </si>
  <si>
    <t>HR-f152</t>
    <phoneticPr fontId="3"/>
  </si>
  <si>
    <t>医療人底力実践Ⅲ（発展プログラム）☆</t>
    <rPh sb="0" eb="2">
      <t>イリョウ</t>
    </rPh>
    <rPh sb="2" eb="3">
      <t>ジン</t>
    </rPh>
    <rPh sb="3" eb="5">
      <t>ソコヂカラ</t>
    </rPh>
    <rPh sb="5" eb="7">
      <t>ジッセン</t>
    </rPh>
    <rPh sb="9" eb="11">
      <t>ハッテン</t>
    </rPh>
    <phoneticPr fontId="3"/>
  </si>
  <si>
    <t>HR-f150</t>
  </si>
  <si>
    <t>HR-j150</t>
    <phoneticPr fontId="3"/>
  </si>
  <si>
    <t>いのちの倫理学☆</t>
    <rPh sb="4" eb="7">
      <t>リンリガク</t>
    </rPh>
    <phoneticPr fontId="3"/>
  </si>
  <si>
    <t>HR-b151</t>
  </si>
  <si>
    <t>人々の生活と医療</t>
    <rPh sb="0" eb="2">
      <t>ヒトビト</t>
    </rPh>
    <rPh sb="3" eb="5">
      <t>セイカツ</t>
    </rPh>
    <rPh sb="6" eb="8">
      <t>イリョウ</t>
    </rPh>
    <phoneticPr fontId="3"/>
  </si>
  <si>
    <t>HR-c151</t>
  </si>
  <si>
    <t>臨床医学への招待</t>
    <rPh sb="0" eb="2">
      <t>リンショウ</t>
    </rPh>
    <rPh sb="2" eb="4">
      <t>イガク</t>
    </rPh>
    <rPh sb="6" eb="8">
      <t>ショウタイ</t>
    </rPh>
    <phoneticPr fontId="3"/>
  </si>
  <si>
    <t>HR-f151</t>
  </si>
  <si>
    <t>医療人底力実践Ⅱ（体験プログラム）☆</t>
    <rPh sb="0" eb="2">
      <t>イリョウ</t>
    </rPh>
    <rPh sb="2" eb="3">
      <t>ジン</t>
    </rPh>
    <rPh sb="3" eb="5">
      <t>ソコヂカラ</t>
    </rPh>
    <rPh sb="5" eb="7">
      <t>ジッセン</t>
    </rPh>
    <rPh sb="9" eb="11">
      <t>タイケン</t>
    </rPh>
    <phoneticPr fontId="3"/>
  </si>
  <si>
    <t xml:space="preserve">         （アカデミックフェア）</t>
    <phoneticPr fontId="3"/>
  </si>
  <si>
    <t>HR-j151</t>
  </si>
  <si>
    <t>医療の倫理学</t>
    <rPh sb="0" eb="2">
      <t>イリョウ</t>
    </rPh>
    <rPh sb="3" eb="6">
      <t>リンリガク</t>
    </rPh>
    <phoneticPr fontId="3"/>
  </si>
  <si>
    <t>HR-c152</t>
  </si>
  <si>
    <t>医学医療最近の進歩</t>
    <rPh sb="0" eb="2">
      <t>イガク</t>
    </rPh>
    <rPh sb="2" eb="4">
      <t>イリョウ</t>
    </rPh>
    <rPh sb="4" eb="6">
      <t>サイキン</t>
    </rPh>
    <rPh sb="7" eb="9">
      <t>シンポ</t>
    </rPh>
    <phoneticPr fontId="3"/>
  </si>
  <si>
    <t>HR-f152</t>
  </si>
  <si>
    <t>HR-c153</t>
  </si>
  <si>
    <t>食と健康</t>
    <rPh sb="0" eb="1">
      <t>ショク</t>
    </rPh>
    <rPh sb="2" eb="4">
      <t>ケンコウ</t>
    </rPh>
    <phoneticPr fontId="3"/>
  </si>
  <si>
    <t>HR-h150</t>
    <phoneticPr fontId="3"/>
  </si>
  <si>
    <t>慢性疼痛で学ぶチーム医療（基礎）</t>
    <rPh sb="0" eb="2">
      <t>マンセイ</t>
    </rPh>
    <rPh sb="2" eb="4">
      <t>トウツウ</t>
    </rPh>
    <rPh sb="5" eb="6">
      <t>マナ</t>
    </rPh>
    <rPh sb="10" eb="12">
      <t>イリョウ</t>
    </rPh>
    <rPh sb="13" eb="15">
      <t>キソ</t>
    </rPh>
    <phoneticPr fontId="3"/>
  </si>
  <si>
    <t>HR-c154</t>
  </si>
  <si>
    <t>医療における安全と安心</t>
    <rPh sb="0" eb="2">
      <t>イリョウ</t>
    </rPh>
    <rPh sb="6" eb="8">
      <t>アンゼン</t>
    </rPh>
    <rPh sb="9" eb="11">
      <t>アンシン</t>
    </rPh>
    <phoneticPr fontId="3"/>
  </si>
  <si>
    <t>HR-c155</t>
  </si>
  <si>
    <t>東洋医学と統合医療</t>
    <rPh sb="0" eb="4">
      <t>トウヨウイガク</t>
    </rPh>
    <rPh sb="5" eb="7">
      <t>トウゴウ</t>
    </rPh>
    <rPh sb="7" eb="9">
      <t>イリョウ</t>
    </rPh>
    <phoneticPr fontId="3"/>
  </si>
  <si>
    <t>HR-c156</t>
  </si>
  <si>
    <t>現代医療と看護・介護</t>
    <rPh sb="0" eb="2">
      <t>ゲンダイ</t>
    </rPh>
    <rPh sb="2" eb="4">
      <t>イリョウ</t>
    </rPh>
    <rPh sb="5" eb="7">
      <t>カンゴ</t>
    </rPh>
    <rPh sb="8" eb="10">
      <t>カイゴ</t>
    </rPh>
    <phoneticPr fontId="3"/>
  </si>
  <si>
    <t>HR-c157</t>
  </si>
  <si>
    <t>薬の役割・薬のできるまで</t>
    <rPh sb="0" eb="1">
      <t>クスリ</t>
    </rPh>
    <rPh sb="2" eb="4">
      <t>ヤクワリ</t>
    </rPh>
    <rPh sb="5" eb="6">
      <t>クスリ</t>
    </rPh>
    <phoneticPr fontId="3"/>
  </si>
  <si>
    <t>HR-c158</t>
  </si>
  <si>
    <t>情報時代と医療</t>
    <rPh sb="0" eb="2">
      <t>ジョウホウ</t>
    </rPh>
    <rPh sb="2" eb="4">
      <t>ジダイ</t>
    </rPh>
    <rPh sb="5" eb="7">
      <t>イリョウ</t>
    </rPh>
    <phoneticPr fontId="3"/>
  </si>
  <si>
    <t>HR-c159</t>
  </si>
  <si>
    <t>医療とコミュニケーション</t>
    <rPh sb="0" eb="2">
      <t>イリョウ</t>
    </rPh>
    <phoneticPr fontId="3"/>
  </si>
  <si>
    <t>HR-c160</t>
  </si>
  <si>
    <t>スポーツと健康</t>
  </si>
  <si>
    <t>HR-c161</t>
  </si>
  <si>
    <t>スポーツの科学</t>
  </si>
  <si>
    <t>☆必修科目</t>
  </si>
  <si>
    <t>´</t>
    <phoneticPr fontId="3"/>
  </si>
  <si>
    <t>☆※必修科目　　　　　　※管理栄養士国家試験受験資格要件は、専門分野より※印の科目90単位を修得し、本過程の卒業要件を満たすこと。</t>
    <phoneticPr fontId="3"/>
  </si>
  <si>
    <t>HN2c161</t>
  </si>
  <si>
    <t>HN2c160</t>
  </si>
  <si>
    <t>HN2c159</t>
  </si>
  <si>
    <t>HN2c158</t>
  </si>
  <si>
    <t>HN2c157</t>
  </si>
  <si>
    <t>HN2c156</t>
  </si>
  <si>
    <t>HN2c155</t>
  </si>
  <si>
    <t>医療人底力実践Ⅲ(発展プログラム)☆</t>
  </si>
  <si>
    <t>HN2f152</t>
  </si>
  <si>
    <t>HN2c154</t>
  </si>
  <si>
    <t>医療人底力実践Ⅱ(体験プログラム）☆</t>
  </si>
  <si>
    <t>HN2f151</t>
  </si>
  <si>
    <t>慢性疼痛で学ぶチーム医療（基礎）</t>
  </si>
  <si>
    <t>HN2i150</t>
  </si>
  <si>
    <t>スポーツ科学実習</t>
  </si>
  <si>
    <t>HN2f153</t>
  </si>
  <si>
    <t>HN2c153</t>
  </si>
  <si>
    <t>医療人底力実践Ⅰ(学科プログラム)☆</t>
  </si>
  <si>
    <t>HN2f150</t>
  </si>
  <si>
    <t>医療人底力実践Ⅲ(発展プログラム)☆</t>
    <phoneticPr fontId="3"/>
  </si>
  <si>
    <t>HN2c152</t>
  </si>
  <si>
    <t>HN2f150</t>
    <phoneticPr fontId="3"/>
  </si>
  <si>
    <t>医療の倫理学</t>
  </si>
  <si>
    <t>HN2k151</t>
  </si>
  <si>
    <t>医療人底力実践Ⅱ(体験プログラム）☆</t>
    <phoneticPr fontId="3"/>
  </si>
  <si>
    <t xml:space="preserve">      （アカデミックフェア）☆</t>
    <phoneticPr fontId="3"/>
  </si>
  <si>
    <t>臨床医学への招待</t>
  </si>
  <si>
    <t>HN2c151</t>
  </si>
  <si>
    <t>人々の生活と医療</t>
  </si>
  <si>
    <t>HN2b151</t>
  </si>
  <si>
    <t>いのちの倫理学☆</t>
  </si>
  <si>
    <t>HN2k150</t>
  </si>
  <si>
    <t>医療人底力実践Ⅰ(学科プログラム)☆</t>
    <phoneticPr fontId="3"/>
  </si>
  <si>
    <t>HN2f152</t>
    <phoneticPr fontId="3"/>
  </si>
  <si>
    <t>HN2c150</t>
    <phoneticPr fontId="3"/>
  </si>
  <si>
    <t>医療・福祉の変遷と制度☆</t>
  </si>
  <si>
    <t>HN2b150</t>
    <phoneticPr fontId="3"/>
  </si>
  <si>
    <t>情報リテラシー☆</t>
    <rPh sb="0" eb="2">
      <t>ジョウホウ</t>
    </rPh>
    <phoneticPr fontId="3"/>
  </si>
  <si>
    <t>HN2c111</t>
  </si>
  <si>
    <t>生物学Ⅱ☆</t>
    <phoneticPr fontId="3"/>
  </si>
  <si>
    <t>HN2c110</t>
  </si>
  <si>
    <t>HN2c109</t>
  </si>
  <si>
    <t>化学Ⅱ☆</t>
    <rPh sb="0" eb="2">
      <t>カガク</t>
    </rPh>
    <phoneticPr fontId="3"/>
  </si>
  <si>
    <t>HN2c108</t>
  </si>
  <si>
    <t>HN2b108</t>
  </si>
  <si>
    <t>HN2c107</t>
  </si>
  <si>
    <t>HN2b107</t>
  </si>
  <si>
    <t>数学Ⅱ☆</t>
    <rPh sb="0" eb="2">
      <t>スウガク</t>
    </rPh>
    <phoneticPr fontId="3"/>
  </si>
  <si>
    <t>HN2c106</t>
  </si>
  <si>
    <t>HN2b106</t>
  </si>
  <si>
    <t>HN2a106</t>
  </si>
  <si>
    <t>生理学☆</t>
    <rPh sb="0" eb="3">
      <t>セイリガク</t>
    </rPh>
    <phoneticPr fontId="2"/>
  </si>
  <si>
    <t>HN2d105</t>
  </si>
  <si>
    <t>HN2c105</t>
  </si>
  <si>
    <t>HN2b105</t>
  </si>
  <si>
    <t>HN2a105</t>
  </si>
  <si>
    <t>微生物学☆</t>
    <rPh sb="0" eb="4">
      <t>ビセイブツガク</t>
    </rPh>
    <phoneticPr fontId="2"/>
  </si>
  <si>
    <t>HN2d104</t>
  </si>
  <si>
    <t>科学史・科学哲学</t>
    <rPh sb="0" eb="2">
      <t>カガク</t>
    </rPh>
    <rPh sb="2" eb="3">
      <t>シ</t>
    </rPh>
    <rPh sb="4" eb="6">
      <t>カガク</t>
    </rPh>
    <rPh sb="6" eb="8">
      <t>テツガク</t>
    </rPh>
    <phoneticPr fontId="3"/>
  </si>
  <si>
    <t>HN2c104</t>
  </si>
  <si>
    <t>HN2b104</t>
  </si>
  <si>
    <t>英語コミュニケーションＢ</t>
    <rPh sb="0" eb="2">
      <t>エイゴ</t>
    </rPh>
    <phoneticPr fontId="3"/>
  </si>
  <si>
    <t>HN2a104</t>
  </si>
  <si>
    <t>免疫学☆</t>
    <rPh sb="0" eb="3">
      <t>メンエキガク</t>
    </rPh>
    <phoneticPr fontId="2"/>
  </si>
  <si>
    <t>HN2d103</t>
  </si>
  <si>
    <t>地球科学・宇宙科学</t>
    <rPh sb="0" eb="2">
      <t>チキュウ</t>
    </rPh>
    <rPh sb="2" eb="4">
      <t>カガク</t>
    </rPh>
    <rPh sb="5" eb="7">
      <t>ウチュウ</t>
    </rPh>
    <rPh sb="7" eb="9">
      <t>カガク</t>
    </rPh>
    <phoneticPr fontId="3"/>
  </si>
  <si>
    <t>HN2c103</t>
  </si>
  <si>
    <t>HN2b103</t>
  </si>
  <si>
    <t>英語コミュニケーションＡ</t>
    <rPh sb="0" eb="2">
      <t>エイゴ</t>
    </rPh>
    <phoneticPr fontId="3"/>
  </si>
  <si>
    <t>HN2a103</t>
  </si>
  <si>
    <t>生化学☆</t>
    <rPh sb="0" eb="3">
      <t>セイカガク</t>
    </rPh>
    <phoneticPr fontId="2"/>
  </si>
  <si>
    <t>HN2d102</t>
  </si>
  <si>
    <t>環境科学</t>
    <rPh sb="0" eb="2">
      <t>カンキョウ</t>
    </rPh>
    <rPh sb="2" eb="4">
      <t>カガク</t>
    </rPh>
    <phoneticPr fontId="3"/>
  </si>
  <si>
    <t>HN2c102</t>
  </si>
  <si>
    <t>HN2b102</t>
  </si>
  <si>
    <t>英語Ⅱ☆</t>
    <rPh sb="0" eb="2">
      <t>エイゴ</t>
    </rPh>
    <phoneticPr fontId="2"/>
  </si>
  <si>
    <t>HN2a102</t>
  </si>
  <si>
    <t>解剖組織学☆</t>
    <rPh sb="0" eb="2">
      <t>カイボウ</t>
    </rPh>
    <rPh sb="2" eb="5">
      <t>ソシキガク</t>
    </rPh>
    <phoneticPr fontId="2"/>
  </si>
  <si>
    <t>HN2d101</t>
  </si>
  <si>
    <t>物理学の世界</t>
    <rPh sb="0" eb="3">
      <t>ブツリガク</t>
    </rPh>
    <rPh sb="4" eb="6">
      <t>セカイ</t>
    </rPh>
    <phoneticPr fontId="3"/>
  </si>
  <si>
    <t>HN2c101</t>
  </si>
  <si>
    <t>HN2b101</t>
  </si>
  <si>
    <t>英語Ⅰ☆</t>
    <rPh sb="0" eb="2">
      <t>エイゴ</t>
    </rPh>
    <phoneticPr fontId="2"/>
  </si>
  <si>
    <t>HN2a101</t>
  </si>
  <si>
    <t>1年次</t>
    <rPh sb="1" eb="3">
      <t>ネンジ</t>
    </rPh>
    <phoneticPr fontId="3"/>
  </si>
  <si>
    <t>多職種連携の基礎☆</t>
  </si>
  <si>
    <t>HN2i251</t>
  </si>
  <si>
    <t>HN2i250</t>
    <phoneticPr fontId="3"/>
  </si>
  <si>
    <t>医療人底力教育</t>
    <phoneticPr fontId="3"/>
  </si>
  <si>
    <t>免疫検査学☆</t>
  </si>
  <si>
    <t>HN2d209</t>
  </si>
  <si>
    <t>放射性同位元素検査技術学※</t>
  </si>
  <si>
    <t>HN2e208</t>
  </si>
  <si>
    <t>臨床微生物学☆</t>
  </si>
  <si>
    <t>HN2d208</t>
  </si>
  <si>
    <t>動物学実習☆</t>
    <rPh sb="0" eb="3">
      <t>ドウブツガク</t>
    </rPh>
    <rPh sb="3" eb="5">
      <t>ジッシュウ</t>
    </rPh>
    <phoneticPr fontId="2"/>
  </si>
  <si>
    <t>HN2g202</t>
  </si>
  <si>
    <t>臨床検査学総論（精度管理を含む）Ⅱ※</t>
    <rPh sb="0" eb="2">
      <t>リンショウ</t>
    </rPh>
    <rPh sb="2" eb="4">
      <t>ケンサ</t>
    </rPh>
    <rPh sb="4" eb="5">
      <t>ガク</t>
    </rPh>
    <rPh sb="5" eb="7">
      <t>ソウロン</t>
    </rPh>
    <rPh sb="8" eb="10">
      <t>セイド</t>
    </rPh>
    <rPh sb="10" eb="12">
      <t>カンリ</t>
    </rPh>
    <rPh sb="13" eb="14">
      <t>フク</t>
    </rPh>
    <phoneticPr fontId="2"/>
  </si>
  <si>
    <t>HN2e207</t>
  </si>
  <si>
    <t>血液検査学Ⅱ☆</t>
    <rPh sb="0" eb="2">
      <t>ケツエキ</t>
    </rPh>
    <rPh sb="2" eb="4">
      <t>ケンサ</t>
    </rPh>
    <rPh sb="4" eb="5">
      <t>ガク</t>
    </rPh>
    <phoneticPr fontId="2"/>
  </si>
  <si>
    <t>HN2d207</t>
  </si>
  <si>
    <t>生理学実習☆</t>
  </si>
  <si>
    <t>HN2f206</t>
  </si>
  <si>
    <t>臨床検査学総論（精度管理を含む）Ⅰ※</t>
    <rPh sb="0" eb="2">
      <t>リンショウ</t>
    </rPh>
    <rPh sb="2" eb="4">
      <t>ケンサ</t>
    </rPh>
    <rPh sb="4" eb="5">
      <t>ガク</t>
    </rPh>
    <rPh sb="5" eb="7">
      <t>ソウロン</t>
    </rPh>
    <rPh sb="8" eb="10">
      <t>セイド</t>
    </rPh>
    <rPh sb="10" eb="12">
      <t>カンリ</t>
    </rPh>
    <rPh sb="13" eb="14">
      <t>フク</t>
    </rPh>
    <phoneticPr fontId="2"/>
  </si>
  <si>
    <t>HN2e206</t>
  </si>
  <si>
    <t>血液検査学Ⅰ☆</t>
    <rPh sb="0" eb="2">
      <t>ケツエキ</t>
    </rPh>
    <rPh sb="2" eb="4">
      <t>ケンサ</t>
    </rPh>
    <rPh sb="4" eb="5">
      <t>ガク</t>
    </rPh>
    <phoneticPr fontId="2"/>
  </si>
  <si>
    <t>HN2d206</t>
  </si>
  <si>
    <t>健康食品総論☆</t>
  </si>
  <si>
    <t>HN2c206</t>
    <phoneticPr fontId="3"/>
  </si>
  <si>
    <t>公衆衛生学実習☆</t>
    <rPh sb="0" eb="2">
      <t>コウシュウ</t>
    </rPh>
    <rPh sb="2" eb="5">
      <t>エイセイガク</t>
    </rPh>
    <rPh sb="5" eb="7">
      <t>ジッシュウ</t>
    </rPh>
    <phoneticPr fontId="2"/>
  </si>
  <si>
    <t>HN2f205</t>
  </si>
  <si>
    <t>生理機能検査学Ⅱ※</t>
    <rPh sb="0" eb="2">
      <t>セイリ</t>
    </rPh>
    <rPh sb="2" eb="4">
      <t>キノウ</t>
    </rPh>
    <rPh sb="4" eb="6">
      <t>ケンサ</t>
    </rPh>
    <rPh sb="6" eb="7">
      <t>ガク</t>
    </rPh>
    <phoneticPr fontId="2"/>
  </si>
  <si>
    <t>HN2e205</t>
  </si>
  <si>
    <t>病理検査学（細胞診を含む）☆</t>
    <rPh sb="0" eb="2">
      <t>ビョウリ</t>
    </rPh>
    <rPh sb="2" eb="4">
      <t>ケンサ</t>
    </rPh>
    <rPh sb="4" eb="5">
      <t>ガク</t>
    </rPh>
    <rPh sb="6" eb="9">
      <t>サイボウシン</t>
    </rPh>
    <rPh sb="10" eb="11">
      <t>フク</t>
    </rPh>
    <phoneticPr fontId="2"/>
  </si>
  <si>
    <t>HN2d205</t>
  </si>
  <si>
    <t>東洋医学基礎理論Ⅱ</t>
    <rPh sb="0" eb="2">
      <t>トウヨウ</t>
    </rPh>
    <rPh sb="2" eb="4">
      <t>イガク</t>
    </rPh>
    <rPh sb="4" eb="6">
      <t>キソ</t>
    </rPh>
    <rPh sb="6" eb="8">
      <t>リロン</t>
    </rPh>
    <phoneticPr fontId="3"/>
  </si>
  <si>
    <t>HN2c205</t>
  </si>
  <si>
    <t>解剖組織学実習☆</t>
    <rPh sb="0" eb="2">
      <t>カイボウ</t>
    </rPh>
    <rPh sb="2" eb="5">
      <t>ソシキガク</t>
    </rPh>
    <rPh sb="5" eb="7">
      <t>ジッシュウ</t>
    </rPh>
    <phoneticPr fontId="2"/>
  </si>
  <si>
    <t>HN2f204</t>
  </si>
  <si>
    <t>生理機能検査学Ⅰ※</t>
    <rPh sb="0" eb="2">
      <t>セイリ</t>
    </rPh>
    <rPh sb="2" eb="4">
      <t>キノウ</t>
    </rPh>
    <rPh sb="4" eb="6">
      <t>ケンサ</t>
    </rPh>
    <rPh sb="6" eb="7">
      <t>ガク</t>
    </rPh>
    <phoneticPr fontId="2"/>
  </si>
  <si>
    <t>HN2e204</t>
  </si>
  <si>
    <t>公衆衛生学☆</t>
    <rPh sb="0" eb="2">
      <t>コウシュウ</t>
    </rPh>
    <rPh sb="2" eb="5">
      <t>エイセイガク</t>
    </rPh>
    <phoneticPr fontId="2"/>
  </si>
  <si>
    <t>HN2d204</t>
  </si>
  <si>
    <t>東洋医学基礎理論Ⅰ</t>
    <rPh sb="0" eb="4">
      <t>トウヨウイガク</t>
    </rPh>
    <rPh sb="4" eb="6">
      <t>キソ</t>
    </rPh>
    <rPh sb="6" eb="8">
      <t>リロン</t>
    </rPh>
    <phoneticPr fontId="3"/>
  </si>
  <si>
    <t>HN2c204</t>
  </si>
  <si>
    <t>臨床検査学総論実習※</t>
    <rPh sb="0" eb="2">
      <t>リンショウ</t>
    </rPh>
    <rPh sb="2" eb="4">
      <t>ケンサ</t>
    </rPh>
    <rPh sb="4" eb="5">
      <t>ガク</t>
    </rPh>
    <rPh sb="5" eb="7">
      <t>ソウロン</t>
    </rPh>
    <rPh sb="7" eb="9">
      <t>ジッシュウ</t>
    </rPh>
    <phoneticPr fontId="2"/>
  </si>
  <si>
    <t>HN2f203</t>
  </si>
  <si>
    <t>臨床化学Ⅱ※</t>
    <rPh sb="0" eb="2">
      <t>リンショウ</t>
    </rPh>
    <rPh sb="2" eb="4">
      <t>カガク</t>
    </rPh>
    <phoneticPr fontId="2"/>
  </si>
  <si>
    <t>HN2e203</t>
  </si>
  <si>
    <t>臨床検査医学総論☆</t>
    <rPh sb="0" eb="2">
      <t>リンショウ</t>
    </rPh>
    <rPh sb="2" eb="4">
      <t>ケンサ</t>
    </rPh>
    <rPh sb="4" eb="6">
      <t>イガク</t>
    </rPh>
    <rPh sb="6" eb="8">
      <t>ソウロン</t>
    </rPh>
    <phoneticPr fontId="2"/>
  </si>
  <si>
    <t>HN2d203</t>
  </si>
  <si>
    <t>栄養学（応用栄養学を含む）☆</t>
  </si>
  <si>
    <t>HN2c203</t>
  </si>
  <si>
    <t>動物学実習☆</t>
  </si>
  <si>
    <t>医用工学実習※</t>
    <rPh sb="0" eb="2">
      <t>イヨウ</t>
    </rPh>
    <rPh sb="2" eb="4">
      <t>コウガク</t>
    </rPh>
    <rPh sb="4" eb="6">
      <t>ジッシュウ</t>
    </rPh>
    <phoneticPr fontId="2"/>
  </si>
  <si>
    <t>HN2f202</t>
  </si>
  <si>
    <t>臨床化学Ⅰ※</t>
    <rPh sb="0" eb="2">
      <t>リンショウ</t>
    </rPh>
    <rPh sb="2" eb="4">
      <t>カガク</t>
    </rPh>
    <phoneticPr fontId="2"/>
  </si>
  <si>
    <t>HN2e202</t>
  </si>
  <si>
    <t>病理組織学☆</t>
    <rPh sb="0" eb="2">
      <t>ビョウリ</t>
    </rPh>
    <rPh sb="2" eb="5">
      <t>ソシキガク</t>
    </rPh>
    <phoneticPr fontId="2"/>
  </si>
  <si>
    <t>HN2d202</t>
  </si>
  <si>
    <t>機器分析学☆</t>
  </si>
  <si>
    <t>HN2c202</t>
  </si>
  <si>
    <t>HN2a202</t>
  </si>
  <si>
    <t>臨床検査学総論実習※</t>
  </si>
  <si>
    <t>機器分析学実習☆</t>
  </si>
  <si>
    <t>HN2g201</t>
  </si>
  <si>
    <t>生化学実験※</t>
    <rPh sb="0" eb="3">
      <t>セイカガク</t>
    </rPh>
    <rPh sb="3" eb="5">
      <t>ジッケン</t>
    </rPh>
    <phoneticPr fontId="2"/>
  </si>
  <si>
    <t>HN2f201</t>
  </si>
  <si>
    <t>医用工学※</t>
    <rPh sb="0" eb="2">
      <t>イヨウ</t>
    </rPh>
    <rPh sb="2" eb="4">
      <t>コウガク</t>
    </rPh>
    <phoneticPr fontId="2"/>
  </si>
  <si>
    <t>HN2e201</t>
  </si>
  <si>
    <t>動物学☆</t>
    <rPh sb="0" eb="3">
      <t>ドウブツガク</t>
    </rPh>
    <phoneticPr fontId="2"/>
  </si>
  <si>
    <t>HN2d201</t>
  </si>
  <si>
    <t>遺伝子検査学☆</t>
  </si>
  <si>
    <t>HN2c201</t>
  </si>
  <si>
    <t>HN2a201</t>
  </si>
  <si>
    <t>事例で学ぶ多職種連携</t>
    <phoneticPr fontId="3"/>
  </si>
  <si>
    <t>HN2i350</t>
  </si>
  <si>
    <t>HN2i350</t>
    <phoneticPr fontId="3"/>
  </si>
  <si>
    <t>臨床検査医学演習（R-CPC等）☆</t>
    <phoneticPr fontId="3"/>
  </si>
  <si>
    <t>HN2h301</t>
  </si>
  <si>
    <t>遺伝子検査学実験※</t>
    <rPh sb="0" eb="3">
      <t>イデンシ</t>
    </rPh>
    <rPh sb="3" eb="5">
      <t>ケンサ</t>
    </rPh>
    <rPh sb="5" eb="6">
      <t>ガク</t>
    </rPh>
    <rPh sb="6" eb="8">
      <t>ジッケン</t>
    </rPh>
    <phoneticPr fontId="2"/>
  </si>
  <si>
    <t>HN2g301</t>
  </si>
  <si>
    <t>臨床実習※</t>
    <rPh sb="0" eb="2">
      <t>リンショウ</t>
    </rPh>
    <rPh sb="2" eb="4">
      <t>ジッシュウ</t>
    </rPh>
    <phoneticPr fontId="2"/>
  </si>
  <si>
    <t>HN2f307</t>
  </si>
  <si>
    <t>生薬学</t>
    <rPh sb="0" eb="1">
      <t>イ</t>
    </rPh>
    <rPh sb="1" eb="2">
      <t>クスリ</t>
    </rPh>
    <rPh sb="2" eb="3">
      <t>ガク</t>
    </rPh>
    <phoneticPr fontId="3"/>
  </si>
  <si>
    <t>HN2c307</t>
    <phoneticPr fontId="3"/>
  </si>
  <si>
    <t>血液検査学実習☆</t>
    <rPh sb="0" eb="2">
      <t>ケツエキ</t>
    </rPh>
    <rPh sb="2" eb="4">
      <t>ケンサ</t>
    </rPh>
    <rPh sb="4" eb="5">
      <t>ガク</t>
    </rPh>
    <rPh sb="5" eb="7">
      <t>ジッシュウ</t>
    </rPh>
    <phoneticPr fontId="2"/>
  </si>
  <si>
    <t>HN2f306</t>
  </si>
  <si>
    <t>中医薬膳学</t>
    <rPh sb="0" eb="1">
      <t>チュウ</t>
    </rPh>
    <rPh sb="1" eb="2">
      <t>イ</t>
    </rPh>
    <rPh sb="2" eb="4">
      <t>ヤクゼン</t>
    </rPh>
    <rPh sb="4" eb="5">
      <t>ガク</t>
    </rPh>
    <phoneticPr fontId="3"/>
  </si>
  <si>
    <t>HN2c306</t>
    <phoneticPr fontId="3"/>
  </si>
  <si>
    <t>生理機能検査学実習※</t>
    <rPh sb="0" eb="2">
      <t>セイリ</t>
    </rPh>
    <rPh sb="2" eb="4">
      <t>キノウ</t>
    </rPh>
    <rPh sb="4" eb="6">
      <t>ケンサ</t>
    </rPh>
    <rPh sb="6" eb="7">
      <t>ガク</t>
    </rPh>
    <rPh sb="7" eb="9">
      <t>ジッシュウ</t>
    </rPh>
    <phoneticPr fontId="2"/>
  </si>
  <si>
    <t>HN2f305</t>
  </si>
  <si>
    <t>チーム医療☆</t>
    <rPh sb="3" eb="5">
      <t>イリョウ</t>
    </rPh>
    <phoneticPr fontId="2"/>
  </si>
  <si>
    <t>HN2c305</t>
    <phoneticPr fontId="3"/>
  </si>
  <si>
    <t>免疫検査学実習※</t>
    <rPh sb="0" eb="2">
      <t>メンエキ</t>
    </rPh>
    <rPh sb="2" eb="4">
      <t>ケンサ</t>
    </rPh>
    <rPh sb="4" eb="5">
      <t>ガク</t>
    </rPh>
    <rPh sb="5" eb="7">
      <t>ジッシュウ</t>
    </rPh>
    <phoneticPr fontId="2"/>
  </si>
  <si>
    <t>HN2f304</t>
  </si>
  <si>
    <t>画像解析学（X線・CT・MRI等）☆</t>
    <rPh sb="0" eb="2">
      <t>ガゾウ</t>
    </rPh>
    <rPh sb="2" eb="5">
      <t>カイセキガク</t>
    </rPh>
    <rPh sb="7" eb="8">
      <t>セン</t>
    </rPh>
    <rPh sb="15" eb="16">
      <t>トウ</t>
    </rPh>
    <phoneticPr fontId="2"/>
  </si>
  <si>
    <t>HN2d304</t>
  </si>
  <si>
    <t>臨床栄養学☆</t>
    <phoneticPr fontId="3"/>
  </si>
  <si>
    <t>HN2c304</t>
    <phoneticPr fontId="3"/>
  </si>
  <si>
    <t>臨床実習※</t>
  </si>
  <si>
    <t>臨床化学実習※</t>
    <rPh sb="0" eb="2">
      <t>リンショウ</t>
    </rPh>
    <rPh sb="2" eb="4">
      <t>バケガク</t>
    </rPh>
    <rPh sb="4" eb="6">
      <t>ジッシュウ</t>
    </rPh>
    <phoneticPr fontId="2"/>
  </si>
  <si>
    <t>HN2f303</t>
  </si>
  <si>
    <t>薬理学（薬物動態含む）☆</t>
    <rPh sb="0" eb="3">
      <t>ヤクリガク</t>
    </rPh>
    <rPh sb="4" eb="6">
      <t>ヤクブツ</t>
    </rPh>
    <rPh sb="6" eb="8">
      <t>ドウタイ</t>
    </rPh>
    <rPh sb="8" eb="9">
      <t>フク</t>
    </rPh>
    <phoneticPr fontId="2"/>
  </si>
  <si>
    <t>HN2d303</t>
  </si>
  <si>
    <t>食品衛生学</t>
    <phoneticPr fontId="3"/>
  </si>
  <si>
    <t>HN2c303</t>
    <phoneticPr fontId="3"/>
  </si>
  <si>
    <t>チーム医療☆</t>
    <phoneticPr fontId="2"/>
  </si>
  <si>
    <t>臨床化学実習※</t>
  </si>
  <si>
    <t>臨床微生物学実習※</t>
    <rPh sb="0" eb="2">
      <t>リンショウ</t>
    </rPh>
    <rPh sb="2" eb="6">
      <t>ビセイブツガク</t>
    </rPh>
    <rPh sb="6" eb="8">
      <t>ジッシュウ</t>
    </rPh>
    <phoneticPr fontId="2"/>
  </si>
  <si>
    <t>HN2f302</t>
  </si>
  <si>
    <t>医療安全管理学※</t>
    <rPh sb="0" eb="2">
      <t>イリョウ</t>
    </rPh>
    <rPh sb="2" eb="4">
      <t>アンゼン</t>
    </rPh>
    <rPh sb="4" eb="6">
      <t>カンリ</t>
    </rPh>
    <rPh sb="6" eb="7">
      <t>ガク</t>
    </rPh>
    <phoneticPr fontId="2"/>
  </si>
  <si>
    <t>HN2e302</t>
  </si>
  <si>
    <t>内科学Ⅱ（産婦人科・小児科学他）☆</t>
    <rPh sb="0" eb="3">
      <t>ナイカガク</t>
    </rPh>
    <rPh sb="5" eb="9">
      <t>サンフジンカ</t>
    </rPh>
    <rPh sb="10" eb="12">
      <t>ショウニ</t>
    </rPh>
    <rPh sb="12" eb="14">
      <t>カガク</t>
    </rPh>
    <rPh sb="14" eb="15">
      <t>タ</t>
    </rPh>
    <phoneticPr fontId="2"/>
  </si>
  <si>
    <t>HN2d302</t>
  </si>
  <si>
    <t>食品学</t>
    <phoneticPr fontId="3"/>
  </si>
  <si>
    <t>HN2c302</t>
    <phoneticPr fontId="3"/>
  </si>
  <si>
    <t>HN2h301</t>
    <phoneticPr fontId="3"/>
  </si>
  <si>
    <t>遺伝子検査学実験※</t>
  </si>
  <si>
    <t>HN2g301</t>
    <phoneticPr fontId="3"/>
  </si>
  <si>
    <t>病理検査学実習（細胞診を含む）※</t>
    <rPh sb="0" eb="2">
      <t>ビョウリ</t>
    </rPh>
    <rPh sb="2" eb="4">
      <t>ケンサ</t>
    </rPh>
    <rPh sb="4" eb="5">
      <t>ガク</t>
    </rPh>
    <rPh sb="5" eb="7">
      <t>ジッシュウ</t>
    </rPh>
    <rPh sb="8" eb="11">
      <t>サイボウシン</t>
    </rPh>
    <rPh sb="12" eb="13">
      <t>フク</t>
    </rPh>
    <phoneticPr fontId="2"/>
  </si>
  <si>
    <t>HN2f301</t>
  </si>
  <si>
    <t>画像生理検査学※</t>
    <rPh sb="0" eb="2">
      <t>ガゾウ</t>
    </rPh>
    <rPh sb="2" eb="4">
      <t>セイリ</t>
    </rPh>
    <rPh sb="4" eb="6">
      <t>ケンサ</t>
    </rPh>
    <rPh sb="6" eb="7">
      <t>ガク</t>
    </rPh>
    <phoneticPr fontId="2"/>
  </si>
  <si>
    <t>HN2e301</t>
  </si>
  <si>
    <t>内科学Ⅰ☆</t>
    <rPh sb="0" eb="2">
      <t>ナイカ</t>
    </rPh>
    <rPh sb="2" eb="3">
      <t>ガク</t>
    </rPh>
    <phoneticPr fontId="2"/>
  </si>
  <si>
    <t>HN2d301</t>
  </si>
  <si>
    <t>再生医療技術学☆</t>
    <phoneticPr fontId="3"/>
  </si>
  <si>
    <t>HN2c301</t>
    <phoneticPr fontId="3"/>
  </si>
  <si>
    <t>実践で学ぶ多職種連携</t>
    <phoneticPr fontId="3"/>
  </si>
  <si>
    <t>HN2i450</t>
  </si>
  <si>
    <t>HN2i450</t>
    <phoneticPr fontId="3"/>
  </si>
  <si>
    <t>再生医療技術学実習</t>
    <phoneticPr fontId="3"/>
  </si>
  <si>
    <t>HN2g402</t>
  </si>
  <si>
    <t>総合臨床検査学演習Ⅱ</t>
    <rPh sb="0" eb="2">
      <t>ソウゴウ</t>
    </rPh>
    <rPh sb="2" eb="4">
      <t>リンショウ</t>
    </rPh>
    <rPh sb="4" eb="6">
      <t>ケンサ</t>
    </rPh>
    <rPh sb="6" eb="7">
      <t>ガク</t>
    </rPh>
    <rPh sb="7" eb="9">
      <t>エンシュウ</t>
    </rPh>
    <phoneticPr fontId="3"/>
  </si>
  <si>
    <t>HN2f402</t>
  </si>
  <si>
    <t>卒業研究☆</t>
    <phoneticPr fontId="3"/>
  </si>
  <si>
    <t>HN2g401</t>
    <phoneticPr fontId="3"/>
  </si>
  <si>
    <t>HN2g401</t>
  </si>
  <si>
    <t>総合臨床検査学演習Ⅰ</t>
    <rPh sb="0" eb="2">
      <t>ソウゴウ</t>
    </rPh>
    <rPh sb="2" eb="4">
      <t>リンショウ</t>
    </rPh>
    <rPh sb="4" eb="6">
      <t>ケンサ</t>
    </rPh>
    <rPh sb="6" eb="7">
      <t>ガク</t>
    </rPh>
    <rPh sb="7" eb="9">
      <t>エンシュウ</t>
    </rPh>
    <phoneticPr fontId="3"/>
  </si>
  <si>
    <t>HN2f401</t>
  </si>
  <si>
    <t>総合臨床検査学演習Ⅰ☆</t>
    <phoneticPr fontId="3"/>
  </si>
  <si>
    <t>HN2f401</t>
    <phoneticPr fontId="3"/>
  </si>
  <si>
    <t>評価尺度に基づいたレポート・行動観察</t>
    <phoneticPr fontId="3"/>
  </si>
  <si>
    <t>評価尺度に基づいた
発表・レポート・行動観察</t>
    <rPh sb="10" eb="12">
      <t>ハッピョウ</t>
    </rPh>
    <phoneticPr fontId="3"/>
  </si>
  <si>
    <t>評価尺度に基づいた
技能評価</t>
    <rPh sb="10" eb="12">
      <t>ギノウ</t>
    </rPh>
    <rPh sb="12" eb="14">
      <t>ヒョウカ</t>
    </rPh>
    <phoneticPr fontId="3"/>
  </si>
  <si>
    <t>知識確認試験</t>
    <phoneticPr fontId="3"/>
  </si>
  <si>
    <t>実習・実験</t>
    <rPh sb="3" eb="5">
      <t>ジッケン</t>
    </rPh>
    <phoneticPr fontId="3"/>
  </si>
  <si>
    <t>「知識・技能」ー「課題探究能力」ー「主体性・多様性・協働性」</t>
    <rPh sb="1" eb="3">
      <t>チシキ</t>
    </rPh>
    <rPh sb="4" eb="6">
      <t>ギノウ</t>
    </rPh>
    <rPh sb="9" eb="11">
      <t>カダイ</t>
    </rPh>
    <rPh sb="11" eb="13">
      <t>タンキュウ</t>
    </rPh>
    <rPh sb="13" eb="15">
      <t>ノウリョク</t>
    </rPh>
    <phoneticPr fontId="3"/>
  </si>
  <si>
    <t>技能</t>
    <phoneticPr fontId="3"/>
  </si>
  <si>
    <r>
      <rPr>
        <b/>
        <sz val="18"/>
        <rFont val="游ゴシック"/>
        <family val="3"/>
        <charset val="128"/>
        <scheme val="minor"/>
      </rPr>
      <t xml:space="preserve">e. </t>
    </r>
    <r>
      <rPr>
        <sz val="18"/>
        <rFont val="游ゴシック"/>
        <family val="3"/>
        <charset val="128"/>
        <scheme val="minor"/>
      </rPr>
      <t>専門（受験資格）</t>
    </r>
    <rPh sb="3" eb="5">
      <t>センモン</t>
    </rPh>
    <rPh sb="6" eb="8">
      <t>ジュケン</t>
    </rPh>
    <rPh sb="8" eb="10">
      <t>シカク</t>
    </rPh>
    <phoneticPr fontId="3"/>
  </si>
  <si>
    <r>
      <rPr>
        <b/>
        <sz val="18"/>
        <rFont val="游ゴシック"/>
        <family val="3"/>
        <charset val="128"/>
        <scheme val="minor"/>
      </rPr>
      <t xml:space="preserve">d. </t>
    </r>
    <r>
      <rPr>
        <sz val="18"/>
        <rFont val="游ゴシック"/>
        <family val="3"/>
        <charset val="128"/>
        <scheme val="minor"/>
      </rPr>
      <t>専門</t>
    </r>
    <rPh sb="3" eb="5">
      <t>センモン</t>
    </rPh>
    <phoneticPr fontId="3"/>
  </si>
  <si>
    <r>
      <rPr>
        <b/>
        <sz val="18"/>
        <rFont val="游ゴシック"/>
        <family val="3"/>
        <charset val="128"/>
        <scheme val="minor"/>
      </rPr>
      <t xml:space="preserve"> k.</t>
    </r>
    <r>
      <rPr>
        <sz val="18"/>
        <rFont val="游ゴシック"/>
        <family val="3"/>
        <charset val="128"/>
        <scheme val="minor"/>
      </rPr>
      <t xml:space="preserve"> 保健・医療・福祉の倫理観を理解し、患者や家族の秘密を保持し、社会の規律を遵守することができる。</t>
    </r>
    <rPh sb="37" eb="39">
      <t>キリツ</t>
    </rPh>
    <phoneticPr fontId="3"/>
  </si>
  <si>
    <r>
      <rPr>
        <b/>
        <sz val="18"/>
        <rFont val="游ゴシック"/>
        <family val="3"/>
        <charset val="128"/>
        <scheme val="minor"/>
      </rPr>
      <t xml:space="preserve"> j. </t>
    </r>
    <r>
      <rPr>
        <sz val="18"/>
        <rFont val="游ゴシック"/>
        <family val="3"/>
        <charset val="128"/>
        <scheme val="minor"/>
      </rPr>
      <t>病める人や弱者の立場を理解し、思いやりの心を共感的態度で伝えることができる。</t>
    </r>
    <phoneticPr fontId="3"/>
  </si>
  <si>
    <r>
      <rPr>
        <b/>
        <sz val="18"/>
        <rFont val="游ゴシック"/>
        <family val="3"/>
        <charset val="128"/>
        <scheme val="minor"/>
      </rPr>
      <t xml:space="preserve"> f. </t>
    </r>
    <r>
      <rPr>
        <sz val="18"/>
        <rFont val="游ゴシック"/>
        <family val="3"/>
        <charset val="128"/>
        <scheme val="minor"/>
      </rPr>
      <t xml:space="preserve"> 臨床検査技師として要求される基本的技能を修得している。</t>
    </r>
    <rPh sb="5" eb="7">
      <t>リンショウ</t>
    </rPh>
    <rPh sb="7" eb="9">
      <t>ケンサ</t>
    </rPh>
    <rPh sb="9" eb="11">
      <t>ギシ</t>
    </rPh>
    <rPh sb="14" eb="16">
      <t>ヨウキュウ</t>
    </rPh>
    <rPh sb="19" eb="22">
      <t>キホンテキ</t>
    </rPh>
    <rPh sb="22" eb="24">
      <t>ギノウ</t>
    </rPh>
    <rPh sb="25" eb="27">
      <t>シュウトク</t>
    </rPh>
    <phoneticPr fontId="3"/>
  </si>
  <si>
    <t>臨床検査技師国家試験に合格できるだけの知識を修得している。</t>
    <phoneticPr fontId="3"/>
  </si>
  <si>
    <r>
      <rPr>
        <b/>
        <sz val="18"/>
        <rFont val="游ゴシック"/>
        <family val="3"/>
        <charset val="128"/>
        <scheme val="minor"/>
      </rPr>
      <t xml:space="preserve"> c.</t>
    </r>
    <r>
      <rPr>
        <sz val="18"/>
        <rFont val="游ゴシック"/>
        <family val="3"/>
        <charset val="128"/>
        <scheme val="minor"/>
      </rPr>
      <t xml:space="preserve"> 臨床検査分野の最先端の進歩の状況を把握し、数理・データサイエンスを活用できる。</t>
    </r>
    <rPh sb="25" eb="27">
      <t>スウリ</t>
    </rPh>
    <rPh sb="37" eb="39">
      <t>カツヨウ</t>
    </rPh>
    <phoneticPr fontId="3"/>
  </si>
  <si>
    <r>
      <rPr>
        <b/>
        <sz val="18"/>
        <rFont val="游ゴシック"/>
        <family val="3"/>
        <charset val="128"/>
        <scheme val="minor"/>
      </rPr>
      <t xml:space="preserve"> 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</si>
  <si>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r>
      <rPr>
        <b/>
        <sz val="18"/>
        <rFont val="ＭＳ Ｐゴシック"/>
        <family val="3"/>
        <charset val="128"/>
      </rPr>
      <t xml:space="preserve"> i. </t>
    </r>
    <r>
      <rPr>
        <sz val="18"/>
        <rFont val="ＭＳ Ｐゴシック"/>
        <family val="3"/>
        <charset val="128"/>
      </rPr>
      <t>チームの中で適切なコミュニケーションをとることができ、臨床検査の専門職として主体性を持って多様な人々と協働して学ぶ態度を身につけている。</t>
    </r>
    <rPh sb="31" eb="33">
      <t>リンショウ</t>
    </rPh>
    <rPh sb="33" eb="35">
      <t>ケンサ</t>
    </rPh>
    <phoneticPr fontId="3"/>
  </si>
  <si>
    <r>
      <rPr>
        <b/>
        <sz val="18"/>
        <rFont val="游ゴシック"/>
        <family val="3"/>
        <charset val="128"/>
        <scheme val="minor"/>
      </rPr>
      <t xml:space="preserve"> h. </t>
    </r>
    <r>
      <rPr>
        <sz val="18"/>
        <rFont val="游ゴシック"/>
        <family val="3"/>
        <charset val="128"/>
        <scheme val="minor"/>
      </rPr>
      <t>自ら臨床検査に関わる課題を発見し，科学的な根拠に基づいてその解決に向けて探究し、成果等を表現するために必要な思考力、判断力、表現力を身につけている。</t>
    </r>
    <rPh sb="37" eb="38">
      <t>ム</t>
    </rPh>
    <phoneticPr fontId="3"/>
  </si>
  <si>
    <r>
      <rPr>
        <b/>
        <sz val="18"/>
        <rFont val="游ゴシック"/>
        <family val="3"/>
        <charset val="128"/>
        <scheme val="minor"/>
      </rPr>
      <t xml:space="preserve"> g. </t>
    </r>
    <r>
      <rPr>
        <sz val="18"/>
        <rFont val="游ゴシック"/>
        <family val="3"/>
        <charset val="128"/>
        <scheme val="minor"/>
      </rPr>
      <t>臨床検査分野やその周辺・応用分野の課題を科学的に探究するために必要な基盤的技術を身につけている。</t>
    </r>
    <rPh sb="35" eb="37">
      <t>ヒツヨウ</t>
    </rPh>
    <rPh sb="38" eb="41">
      <t>キバンテキ</t>
    </rPh>
    <rPh sb="41" eb="43">
      <t>ギジュツ</t>
    </rPh>
    <phoneticPr fontId="3"/>
  </si>
  <si>
    <t>臨床検査の専門職に求められる基本的知識・技能と視野を備えている。</t>
    <rPh sb="0" eb="2">
      <t>リンショウ</t>
    </rPh>
    <rPh sb="2" eb="4">
      <t>ケンサ</t>
    </rPh>
    <rPh sb="5" eb="7">
      <t>センモン</t>
    </rPh>
    <rPh sb="7" eb="8">
      <t>ショク</t>
    </rPh>
    <rPh sb="9" eb="10">
      <t>モト</t>
    </rPh>
    <rPh sb="14" eb="17">
      <t>キホンテキ</t>
    </rPh>
    <rPh sb="17" eb="19">
      <t>チシキ</t>
    </rPh>
    <rPh sb="20" eb="22">
      <t>ギノウ</t>
    </rPh>
    <rPh sb="23" eb="25">
      <t>シヤ</t>
    </rPh>
    <rPh sb="26" eb="27">
      <t>ソナ</t>
    </rPh>
    <phoneticPr fontId="3"/>
  </si>
  <si>
    <r>
      <rPr>
        <b/>
        <sz val="18"/>
        <rFont val="游ゴシック"/>
        <family val="3"/>
        <charset val="128"/>
        <scheme val="minor"/>
      </rPr>
      <t xml:space="preserve"> a. </t>
    </r>
    <r>
      <rPr>
        <sz val="18"/>
        <rFont val="游ゴシック"/>
        <family val="3"/>
        <charset val="128"/>
        <scheme val="minor"/>
      </rPr>
      <t>外国語理解・表現の基本的な能力を身につけ、保健・医療・福祉の国際対応や国際情報の活用に役立てることができる。</t>
    </r>
    <phoneticPr fontId="3"/>
  </si>
  <si>
    <t>幅広い教養    　　　　　　　　　　       　　　　　                                                                                                                                                                高度な知識と技能</t>
    <rPh sb="0" eb="2">
      <t>ハバヒロ</t>
    </rPh>
    <rPh sb="3" eb="5">
      <t>キョウヨウ</t>
    </rPh>
    <phoneticPr fontId="3"/>
  </si>
  <si>
    <t>知性                                                                                                                                                                                                  人間性</t>
    <rPh sb="0" eb="2">
      <t>チセイ</t>
    </rPh>
    <rPh sb="196" eb="199">
      <t>ニンゲンセイ</t>
    </rPh>
    <phoneticPr fontId="3"/>
  </si>
  <si>
    <t>医療栄養学科　臨床検査学専攻　カリキュラムマップ</t>
    <rPh sb="0" eb="2">
      <t>イリョウ</t>
    </rPh>
    <rPh sb="2" eb="4">
      <t>エイヨウ</t>
    </rPh>
    <rPh sb="4" eb="6">
      <t>ガッカ</t>
    </rPh>
    <rPh sb="7" eb="9">
      <t>リンショウ</t>
    </rPh>
    <rPh sb="9" eb="11">
      <t>ケンサ</t>
    </rPh>
    <rPh sb="11" eb="12">
      <t>ガク</t>
    </rPh>
    <rPh sb="12" eb="14">
      <t>センコウ</t>
    </rPh>
    <phoneticPr fontId="3"/>
  </si>
  <si>
    <t>　　　　　　　☆※必修科目　　　　　　※管理栄養士国家試験受験資格要件は、専門分野より※印の科目90単位を修得し、本過程の卒業要件を満たすこと。</t>
    <phoneticPr fontId="3"/>
  </si>
  <si>
    <t>スポーツの科学☆</t>
  </si>
  <si>
    <t>HN1c161</t>
  </si>
  <si>
    <t>スポーツと健康☆</t>
  </si>
  <si>
    <t>HN1c160</t>
  </si>
  <si>
    <t>HN1c159</t>
  </si>
  <si>
    <t xml:space="preserve"> </t>
    <phoneticPr fontId="3"/>
  </si>
  <si>
    <t>HN1c158</t>
  </si>
  <si>
    <t>HN1c157</t>
  </si>
  <si>
    <t>HN1c156</t>
  </si>
  <si>
    <t>HN1c155</t>
  </si>
  <si>
    <t>HN1f152</t>
  </si>
  <si>
    <t>HN1c154</t>
  </si>
  <si>
    <t>医療人底力実践Ⅱ（体験プログラム)☆</t>
  </si>
  <si>
    <t>HN1f151</t>
  </si>
  <si>
    <t>HN1h150</t>
    <phoneticPr fontId="3"/>
  </si>
  <si>
    <t>HN1f153</t>
  </si>
  <si>
    <t>HN1c153</t>
  </si>
  <si>
    <t>HN1f150</t>
    <phoneticPr fontId="3"/>
  </si>
  <si>
    <t>HN1c152</t>
  </si>
  <si>
    <t>医療人底力実践（学科プログラム）</t>
  </si>
  <si>
    <t>HN1j151</t>
  </si>
  <si>
    <t xml:space="preserve">             </t>
    <phoneticPr fontId="3"/>
  </si>
  <si>
    <t>HN1c151</t>
  </si>
  <si>
    <t>HN1b151</t>
  </si>
  <si>
    <t>HN1j150</t>
    <phoneticPr fontId="3"/>
  </si>
  <si>
    <t>HN1f152</t>
    <phoneticPr fontId="3"/>
  </si>
  <si>
    <t>HN1c150</t>
    <phoneticPr fontId="3"/>
  </si>
  <si>
    <t>HN1b150</t>
    <phoneticPr fontId="3"/>
  </si>
  <si>
    <t>情報リテラシー※☆</t>
    <phoneticPr fontId="3"/>
  </si>
  <si>
    <t>HN1c111</t>
  </si>
  <si>
    <t>生物学Ⅱ☆　</t>
    <phoneticPr fontId="3"/>
  </si>
  <si>
    <t>HN1c110</t>
  </si>
  <si>
    <t>HN1c109</t>
  </si>
  <si>
    <t>HN1c108</t>
  </si>
  <si>
    <t>HN1b108</t>
  </si>
  <si>
    <t>HN1c107</t>
  </si>
  <si>
    <t>HN1b107</t>
  </si>
  <si>
    <t>物理学</t>
    <rPh sb="0" eb="3">
      <t>ブツリガク</t>
    </rPh>
    <phoneticPr fontId="3"/>
  </si>
  <si>
    <t>HN1c106</t>
  </si>
  <si>
    <t>HN1b106</t>
  </si>
  <si>
    <t>中国語Ⅱ</t>
    <phoneticPr fontId="3"/>
  </si>
  <si>
    <t>HN1a106</t>
  </si>
  <si>
    <t>HN1c105</t>
  </si>
  <si>
    <t>HN1b105</t>
  </si>
  <si>
    <t>中国語Ⅰ</t>
  </si>
  <si>
    <t>HN1a105</t>
  </si>
  <si>
    <t>調理学※</t>
  </si>
  <si>
    <t>HN1e104</t>
  </si>
  <si>
    <t>数学Ⅰ</t>
    <rPh sb="0" eb="2">
      <t>スウガク</t>
    </rPh>
    <phoneticPr fontId="3"/>
  </si>
  <si>
    <t>HN1c104</t>
  </si>
  <si>
    <t>HN1b104</t>
  </si>
  <si>
    <t>HN1a104</t>
  </si>
  <si>
    <t>生物有機化学※</t>
    <rPh sb="0" eb="2">
      <t>セイブツ</t>
    </rPh>
    <rPh sb="2" eb="4">
      <t>ユウキ</t>
    </rPh>
    <rPh sb="4" eb="6">
      <t>カガク</t>
    </rPh>
    <phoneticPr fontId="3"/>
  </si>
  <si>
    <t>HN1e103</t>
  </si>
  <si>
    <t>HN1c103</t>
  </si>
  <si>
    <t>HN1b103</t>
  </si>
  <si>
    <t>HN1a103</t>
  </si>
  <si>
    <t>解剖学※</t>
    <rPh sb="0" eb="3">
      <t>カイボウガク</t>
    </rPh>
    <phoneticPr fontId="3"/>
  </si>
  <si>
    <t>HN1e102</t>
  </si>
  <si>
    <t>地球科学・宇宙科学</t>
    <rPh sb="0" eb="2">
      <t>チキュウ</t>
    </rPh>
    <rPh sb="2" eb="4">
      <t>カガク</t>
    </rPh>
    <rPh sb="5" eb="9">
      <t>ウチュウカガク</t>
    </rPh>
    <phoneticPr fontId="3"/>
  </si>
  <si>
    <t>HN1c102</t>
  </si>
  <si>
    <t>HN1b102</t>
  </si>
  <si>
    <t>HN1a102</t>
  </si>
  <si>
    <t>健康管理学※</t>
    <rPh sb="0" eb="2">
      <t>ケンコウ</t>
    </rPh>
    <rPh sb="2" eb="4">
      <t>カンリ</t>
    </rPh>
    <rPh sb="4" eb="5">
      <t>ガク</t>
    </rPh>
    <phoneticPr fontId="3"/>
  </si>
  <si>
    <t>HN1e101</t>
  </si>
  <si>
    <t>HN1c101</t>
  </si>
  <si>
    <t>HN1b101</t>
  </si>
  <si>
    <t>HN1a101</t>
  </si>
  <si>
    <r>
      <rPr>
        <sz val="15"/>
        <color theme="0"/>
        <rFont val="游ゴシック"/>
        <family val="3"/>
        <charset val="128"/>
        <scheme val="minor"/>
      </rPr>
      <t xml:space="preserve"> </t>
    </r>
    <r>
      <rPr>
        <sz val="15"/>
        <color theme="1"/>
        <rFont val="游ゴシック"/>
        <family val="3"/>
        <charset val="128"/>
        <scheme val="minor"/>
      </rPr>
      <t>1年次</t>
    </r>
    <rPh sb="2" eb="4">
      <t>ネンジ</t>
    </rPh>
    <phoneticPr fontId="3"/>
  </si>
  <si>
    <t>多職種連携の基礎</t>
  </si>
  <si>
    <t>HN1h251</t>
  </si>
  <si>
    <t>HN1h250</t>
    <phoneticPr fontId="3"/>
  </si>
  <si>
    <t>食料経済学※</t>
    <rPh sb="1" eb="2">
      <t>リョウ</t>
    </rPh>
    <phoneticPr fontId="3"/>
  </si>
  <si>
    <t>HN1d213</t>
  </si>
  <si>
    <t>食品学各論※</t>
  </si>
  <si>
    <t>HN1d212</t>
  </si>
  <si>
    <t>食品加工学※</t>
  </si>
  <si>
    <t>HN1d211</t>
  </si>
  <si>
    <t>食品学総論※</t>
  </si>
  <si>
    <t>HN1d210</t>
  </si>
  <si>
    <t>食品分析学※</t>
  </si>
  <si>
    <t>HN1d209</t>
  </si>
  <si>
    <t>微生物学※</t>
  </si>
  <si>
    <t>HN1d208</t>
  </si>
  <si>
    <t>生化学Ⅱ※</t>
  </si>
  <si>
    <t>HN1d207</t>
  </si>
  <si>
    <t>調理学実習※</t>
    <rPh sb="0" eb="2">
      <t>チョウリ</t>
    </rPh>
    <rPh sb="2" eb="3">
      <t>ガク</t>
    </rPh>
    <rPh sb="3" eb="5">
      <t>ジッシュウ</t>
    </rPh>
    <phoneticPr fontId="3"/>
  </si>
  <si>
    <t>HN1f206</t>
  </si>
  <si>
    <t>生化学Ⅰ※</t>
  </si>
  <si>
    <t>HN1d206</t>
  </si>
  <si>
    <t>食品学実験（食品加工学を含む）※</t>
    <rPh sb="0" eb="2">
      <t>ショクヒン</t>
    </rPh>
    <rPh sb="2" eb="3">
      <t>ガク</t>
    </rPh>
    <rPh sb="3" eb="5">
      <t>ジッケン</t>
    </rPh>
    <rPh sb="6" eb="8">
      <t>ショクヒン</t>
    </rPh>
    <rPh sb="8" eb="10">
      <t>カコウ</t>
    </rPh>
    <rPh sb="10" eb="11">
      <t>ガク</t>
    </rPh>
    <rPh sb="12" eb="13">
      <t>フク</t>
    </rPh>
    <phoneticPr fontId="3"/>
  </si>
  <si>
    <t>HN1f205</t>
  </si>
  <si>
    <t>運動生理学※</t>
  </si>
  <si>
    <t>HN1d205</t>
  </si>
  <si>
    <t>微生物学実験※</t>
    <rPh sb="0" eb="4">
      <t>ビセイブツガク</t>
    </rPh>
    <rPh sb="4" eb="6">
      <t>ジッケン</t>
    </rPh>
    <phoneticPr fontId="3"/>
  </si>
  <si>
    <t>HN1f204</t>
  </si>
  <si>
    <t>臨床栄養学Ⅰ※</t>
    <rPh sb="0" eb="2">
      <t>リンショウ</t>
    </rPh>
    <rPh sb="2" eb="4">
      <t>エイヨウ</t>
    </rPh>
    <rPh sb="4" eb="5">
      <t>ガク</t>
    </rPh>
    <phoneticPr fontId="3"/>
  </si>
  <si>
    <t>HN1e204</t>
  </si>
  <si>
    <t>生理学※</t>
  </si>
  <si>
    <t>HN1d204</t>
  </si>
  <si>
    <t>解剖生理学実習※</t>
    <rPh sb="0" eb="2">
      <t>カイボウ</t>
    </rPh>
    <rPh sb="2" eb="5">
      <t>セイリガク</t>
    </rPh>
    <rPh sb="5" eb="7">
      <t>ジッシュウ</t>
    </rPh>
    <phoneticPr fontId="3"/>
  </si>
  <si>
    <t>HN1f203</t>
  </si>
  <si>
    <t>栄養教育論Ⅰ※</t>
    <rPh sb="0" eb="2">
      <t>エイヨウ</t>
    </rPh>
    <rPh sb="2" eb="5">
      <t>キョウイクロン</t>
    </rPh>
    <phoneticPr fontId="3"/>
  </si>
  <si>
    <t>HN1e203</t>
  </si>
  <si>
    <t>公衆衛生学Ⅱ※</t>
    <phoneticPr fontId="3"/>
  </si>
  <si>
    <t>HN1d203</t>
  </si>
  <si>
    <t>HN1c203</t>
  </si>
  <si>
    <t>生物学実験☆</t>
    <rPh sb="0" eb="3">
      <t>セイブツガク</t>
    </rPh>
    <rPh sb="3" eb="5">
      <t>ジッケン</t>
    </rPh>
    <phoneticPr fontId="3"/>
  </si>
  <si>
    <t>HN1f202</t>
  </si>
  <si>
    <t>応用栄養学Ⅰ※</t>
    <rPh sb="0" eb="2">
      <t>オウヨウ</t>
    </rPh>
    <rPh sb="2" eb="4">
      <t>エイヨウ</t>
    </rPh>
    <rPh sb="4" eb="5">
      <t>ガク</t>
    </rPh>
    <phoneticPr fontId="3"/>
  </si>
  <si>
    <t>HN1e202</t>
  </si>
  <si>
    <t>公衆衛生学Ⅰ※</t>
    <phoneticPr fontId="3"/>
  </si>
  <si>
    <t>HN1d202</t>
  </si>
  <si>
    <t>東洋医学基礎理論Ⅰ</t>
    <rPh sb="0" eb="2">
      <t>トウヨウ</t>
    </rPh>
    <rPh sb="2" eb="4">
      <t>イガク</t>
    </rPh>
    <rPh sb="4" eb="6">
      <t>キソ</t>
    </rPh>
    <rPh sb="6" eb="8">
      <t>リロン</t>
    </rPh>
    <phoneticPr fontId="3"/>
  </si>
  <si>
    <t>HN1c202</t>
  </si>
  <si>
    <t>HN1a202</t>
  </si>
  <si>
    <t>化学実験☆</t>
    <rPh sb="0" eb="2">
      <t>カガク</t>
    </rPh>
    <rPh sb="2" eb="4">
      <t>ジッケン</t>
    </rPh>
    <phoneticPr fontId="3"/>
  </si>
  <si>
    <t>HN1f201</t>
  </si>
  <si>
    <t>基礎栄養学※</t>
    <rPh sb="0" eb="2">
      <t>キソ</t>
    </rPh>
    <rPh sb="2" eb="4">
      <t>エイヨウ</t>
    </rPh>
    <rPh sb="4" eb="5">
      <t>ガク</t>
    </rPh>
    <phoneticPr fontId="3"/>
  </si>
  <si>
    <t>HN1e201</t>
  </si>
  <si>
    <t>免疫学☆</t>
    <rPh sb="0" eb="3">
      <t>メンエキガク</t>
    </rPh>
    <phoneticPr fontId="3"/>
  </si>
  <si>
    <t>HN1d201</t>
  </si>
  <si>
    <t>臨床検査医学総論☆</t>
    <phoneticPr fontId="3"/>
  </si>
  <si>
    <t>HN1c201</t>
  </si>
  <si>
    <t>HN1a201</t>
  </si>
  <si>
    <t>事例で学ぶ多職種連携</t>
  </si>
  <si>
    <t>HN1h350</t>
  </si>
  <si>
    <t>HN1h350</t>
    <phoneticPr fontId="3"/>
  </si>
  <si>
    <t>薬理学※</t>
    <rPh sb="0" eb="3">
      <t>ヤクリガク</t>
    </rPh>
    <phoneticPr fontId="3"/>
  </si>
  <si>
    <t>HN1c302</t>
  </si>
  <si>
    <t>給食経営管理論Ⅱ※</t>
    <rPh sb="2" eb="4">
      <t>ケイエイ</t>
    </rPh>
    <phoneticPr fontId="3"/>
  </si>
  <si>
    <t>HN1e311</t>
  </si>
  <si>
    <t>応用調理学実習</t>
    <rPh sb="0" eb="2">
      <t>オウヨウ</t>
    </rPh>
    <rPh sb="2" eb="4">
      <t>チョウリ</t>
    </rPh>
    <rPh sb="4" eb="5">
      <t>ガク</t>
    </rPh>
    <rPh sb="5" eb="7">
      <t>ジッシュウ</t>
    </rPh>
    <phoneticPr fontId="3"/>
  </si>
  <si>
    <t>HN1f310</t>
  </si>
  <si>
    <t>給食経営管理論Ⅰ※</t>
    <rPh sb="0" eb="2">
      <t>キュウショク</t>
    </rPh>
    <rPh sb="2" eb="4">
      <t>ケイエイ</t>
    </rPh>
    <rPh sb="4" eb="6">
      <t>カンリ</t>
    </rPh>
    <rPh sb="6" eb="7">
      <t>ロン</t>
    </rPh>
    <phoneticPr fontId="3"/>
  </si>
  <si>
    <t>HN1e310</t>
  </si>
  <si>
    <t>総合演習Ⅰ※</t>
    <rPh sb="0" eb="2">
      <t>ソウゴウ</t>
    </rPh>
    <rPh sb="2" eb="4">
      <t>エンシュウ</t>
    </rPh>
    <phoneticPr fontId="3"/>
  </si>
  <si>
    <t>HN1f309</t>
  </si>
  <si>
    <t>公衆栄養学Ⅱ※</t>
    <rPh sb="0" eb="2">
      <t>コウシュウ</t>
    </rPh>
    <rPh sb="2" eb="4">
      <t>エイヨウ</t>
    </rPh>
    <rPh sb="4" eb="5">
      <t>ガク</t>
    </rPh>
    <phoneticPr fontId="3"/>
  </si>
  <si>
    <t>HN1e309</t>
  </si>
  <si>
    <t>給食経営管理論実習※</t>
    <rPh sb="0" eb="2">
      <t>キュウショク</t>
    </rPh>
    <rPh sb="2" eb="4">
      <t>ケイエイ</t>
    </rPh>
    <rPh sb="4" eb="6">
      <t>カンリ</t>
    </rPh>
    <rPh sb="6" eb="7">
      <t>ロン</t>
    </rPh>
    <rPh sb="7" eb="9">
      <t>ジッシュウ</t>
    </rPh>
    <phoneticPr fontId="3"/>
  </si>
  <si>
    <t>HN1f308</t>
  </si>
  <si>
    <t>公衆栄養学Ⅰ※</t>
    <rPh sb="0" eb="2">
      <t>コウシュウ</t>
    </rPh>
    <rPh sb="2" eb="4">
      <t>エイヨウ</t>
    </rPh>
    <rPh sb="4" eb="5">
      <t>ガク</t>
    </rPh>
    <phoneticPr fontId="3"/>
  </si>
  <si>
    <t>HN1e308</t>
  </si>
  <si>
    <t>臨床栄養学実習※</t>
    <rPh sb="0" eb="2">
      <t>リンショウ</t>
    </rPh>
    <rPh sb="2" eb="4">
      <t>エイヨウ</t>
    </rPh>
    <rPh sb="4" eb="5">
      <t>ガク</t>
    </rPh>
    <rPh sb="5" eb="7">
      <t>ジッシュウ</t>
    </rPh>
    <phoneticPr fontId="3"/>
  </si>
  <si>
    <t>HN1f307</t>
  </si>
  <si>
    <t>臨床栄養学Ⅳ※</t>
    <rPh sb="0" eb="2">
      <t>リンショウ</t>
    </rPh>
    <rPh sb="2" eb="4">
      <t>エイヨウ</t>
    </rPh>
    <rPh sb="4" eb="5">
      <t>ガク</t>
    </rPh>
    <phoneticPr fontId="3"/>
  </si>
  <si>
    <t>HN1e307</t>
  </si>
  <si>
    <t>栄養教育論実習※</t>
    <rPh sb="0" eb="2">
      <t>エイヨウ</t>
    </rPh>
    <rPh sb="2" eb="5">
      <t>キョウイクロン</t>
    </rPh>
    <rPh sb="5" eb="7">
      <t>ジッシュウ</t>
    </rPh>
    <phoneticPr fontId="3"/>
  </si>
  <si>
    <t>HN1f306</t>
  </si>
  <si>
    <t>臨床栄養学Ⅲ※</t>
    <rPh sb="0" eb="2">
      <t>リンショウ</t>
    </rPh>
    <rPh sb="2" eb="4">
      <t>エイヨウ</t>
    </rPh>
    <rPh sb="4" eb="5">
      <t>ガク</t>
    </rPh>
    <phoneticPr fontId="3"/>
  </si>
  <si>
    <t>HN1e306</t>
  </si>
  <si>
    <t>応用栄養学実習※</t>
    <rPh sb="0" eb="2">
      <t>オウヨウ</t>
    </rPh>
    <rPh sb="2" eb="4">
      <t>エイヨウ</t>
    </rPh>
    <rPh sb="4" eb="5">
      <t>ガク</t>
    </rPh>
    <rPh sb="5" eb="7">
      <t>ジッシュウ</t>
    </rPh>
    <phoneticPr fontId="3"/>
  </si>
  <si>
    <t>HN1f305</t>
  </si>
  <si>
    <t>臨床栄養学Ⅱ※</t>
    <rPh sb="0" eb="2">
      <t>リンショウ</t>
    </rPh>
    <rPh sb="2" eb="4">
      <t>エイヨウ</t>
    </rPh>
    <rPh sb="4" eb="5">
      <t>ガク</t>
    </rPh>
    <phoneticPr fontId="3"/>
  </si>
  <si>
    <t>HN1e305</t>
  </si>
  <si>
    <t>基礎栄養学実習※</t>
    <rPh sb="0" eb="2">
      <t>キソ</t>
    </rPh>
    <rPh sb="2" eb="4">
      <t>エイヨウ</t>
    </rPh>
    <rPh sb="4" eb="5">
      <t>ガク</t>
    </rPh>
    <rPh sb="5" eb="7">
      <t>ジッシュウ</t>
    </rPh>
    <phoneticPr fontId="3"/>
  </si>
  <si>
    <t>HN1f304</t>
  </si>
  <si>
    <t>栄養教育論Ⅲ※</t>
    <rPh sb="0" eb="2">
      <t>エイヨウ</t>
    </rPh>
    <rPh sb="2" eb="5">
      <t>キョウイクロン</t>
    </rPh>
    <phoneticPr fontId="3"/>
  </si>
  <si>
    <t>HN1e304</t>
  </si>
  <si>
    <t>チーム医療</t>
    <rPh sb="3" eb="5">
      <t>イリョウ</t>
    </rPh>
    <phoneticPr fontId="3"/>
  </si>
  <si>
    <t>HN1c301</t>
  </si>
  <si>
    <t>食品衛生学実習※</t>
    <rPh sb="0" eb="2">
      <t>ショクヒン</t>
    </rPh>
    <rPh sb="2" eb="4">
      <t>エイセイ</t>
    </rPh>
    <rPh sb="4" eb="5">
      <t>ガク</t>
    </rPh>
    <rPh sb="5" eb="7">
      <t>ジッシュウ</t>
    </rPh>
    <phoneticPr fontId="3"/>
  </si>
  <si>
    <t>HN1f303</t>
  </si>
  <si>
    <t>栄養教育論Ⅱ※</t>
    <rPh sb="0" eb="2">
      <t>エイヨウ</t>
    </rPh>
    <rPh sb="2" eb="5">
      <t>キョウイクロン</t>
    </rPh>
    <phoneticPr fontId="3"/>
  </si>
  <si>
    <t>HN1e303</t>
  </si>
  <si>
    <t>中医薬膳学</t>
    <rPh sb="0" eb="1">
      <t>ナカ</t>
    </rPh>
    <rPh sb="1" eb="3">
      <t>イヤク</t>
    </rPh>
    <rPh sb="3" eb="4">
      <t>ゼン</t>
    </rPh>
    <rPh sb="4" eb="5">
      <t>ガク</t>
    </rPh>
    <phoneticPr fontId="3"/>
  </si>
  <si>
    <t>HN1c303</t>
  </si>
  <si>
    <t>臨地実習Ⅱ※</t>
    <rPh sb="0" eb="2">
      <t>リンチ</t>
    </rPh>
    <rPh sb="2" eb="4">
      <t>ジッシュウ</t>
    </rPh>
    <phoneticPr fontId="3"/>
  </si>
  <si>
    <t>HN1h302</t>
  </si>
  <si>
    <t>HN1h302</t>
    <phoneticPr fontId="3"/>
  </si>
  <si>
    <t>生化学実験※</t>
    <rPh sb="0" eb="3">
      <t>セイカガク</t>
    </rPh>
    <rPh sb="3" eb="5">
      <t>ジッケン</t>
    </rPh>
    <phoneticPr fontId="3"/>
  </si>
  <si>
    <t>HN1f302</t>
  </si>
  <si>
    <t>応用栄養学Ⅲ※</t>
    <rPh sb="0" eb="2">
      <t>オウヨウ</t>
    </rPh>
    <rPh sb="2" eb="4">
      <t>エイヨウ</t>
    </rPh>
    <rPh sb="4" eb="5">
      <t>ガク</t>
    </rPh>
    <phoneticPr fontId="3"/>
  </si>
  <si>
    <t>HN1e302</t>
  </si>
  <si>
    <t>食品衛生学※</t>
  </si>
  <si>
    <t>HN1d302</t>
  </si>
  <si>
    <t>薬理学</t>
    <rPh sb="0" eb="3">
      <t>ヤクリガク</t>
    </rPh>
    <phoneticPr fontId="3"/>
  </si>
  <si>
    <t>HN1c302</t>
    <phoneticPr fontId="3"/>
  </si>
  <si>
    <t>臨地実習Ⅰ（給食の運営）※</t>
    <rPh sb="0" eb="2">
      <t>リンチ</t>
    </rPh>
    <rPh sb="2" eb="4">
      <t>ジッシュウ</t>
    </rPh>
    <rPh sb="6" eb="8">
      <t>キュウショク</t>
    </rPh>
    <rPh sb="9" eb="11">
      <t>ウンエイ</t>
    </rPh>
    <phoneticPr fontId="3"/>
  </si>
  <si>
    <t>HN1h301</t>
  </si>
  <si>
    <t>HN1h301</t>
    <phoneticPr fontId="3"/>
  </si>
  <si>
    <t>公衆衛生学実習※</t>
    <rPh sb="0" eb="2">
      <t>コウシュウ</t>
    </rPh>
    <rPh sb="2" eb="5">
      <t>エイセイガク</t>
    </rPh>
    <rPh sb="5" eb="7">
      <t>ジッシュウ</t>
    </rPh>
    <phoneticPr fontId="3"/>
  </si>
  <si>
    <t>HN1f301</t>
  </si>
  <si>
    <t>応用栄養学Ⅱ※</t>
    <rPh sb="0" eb="2">
      <t>オウヨウ</t>
    </rPh>
    <rPh sb="2" eb="4">
      <t>エイヨウ</t>
    </rPh>
    <rPh sb="4" eb="5">
      <t>ガク</t>
    </rPh>
    <phoneticPr fontId="3"/>
  </si>
  <si>
    <t>HN1e301</t>
    <phoneticPr fontId="3"/>
  </si>
  <si>
    <t>臨床医学※</t>
  </si>
  <si>
    <t>HN1d301</t>
  </si>
  <si>
    <t>HN1c301</t>
    <phoneticPr fontId="3"/>
  </si>
  <si>
    <t>実践で学ぶ多職種連携</t>
  </si>
  <si>
    <t>HN1h450</t>
  </si>
  <si>
    <t>HN1h450</t>
    <phoneticPr fontId="3"/>
  </si>
  <si>
    <t>医療栄養学特別演習☆</t>
    <rPh sb="0" eb="2">
      <t>イリョウ</t>
    </rPh>
    <rPh sb="2" eb="4">
      <t>エイヨウ</t>
    </rPh>
    <rPh sb="4" eb="5">
      <t>ガク</t>
    </rPh>
    <rPh sb="5" eb="7">
      <t>トクベツ</t>
    </rPh>
    <rPh sb="7" eb="9">
      <t>エンシュウ</t>
    </rPh>
    <phoneticPr fontId="3"/>
  </si>
  <si>
    <t>HN1f403</t>
  </si>
  <si>
    <t>総合演習Ⅱ※</t>
    <rPh sb="0" eb="2">
      <t>ソウゴウ</t>
    </rPh>
    <rPh sb="2" eb="4">
      <t>エンシュウ</t>
    </rPh>
    <phoneticPr fontId="3"/>
  </si>
  <si>
    <t>HN1f402</t>
  </si>
  <si>
    <t>臨地実習Ⅲ※</t>
    <rPh sb="0" eb="2">
      <t>リンチ</t>
    </rPh>
    <rPh sb="2" eb="4">
      <t>ジッシュウ</t>
    </rPh>
    <phoneticPr fontId="3"/>
  </si>
  <si>
    <t>HN1h401</t>
  </si>
  <si>
    <t>HN1g401</t>
  </si>
  <si>
    <t>公衆栄養学実習※</t>
    <rPh sb="0" eb="2">
      <t>コウシュウ</t>
    </rPh>
    <rPh sb="2" eb="4">
      <t>エイヨウ</t>
    </rPh>
    <rPh sb="4" eb="5">
      <t>ガク</t>
    </rPh>
    <rPh sb="5" eb="7">
      <t>ジッシュウ</t>
    </rPh>
    <phoneticPr fontId="3"/>
  </si>
  <si>
    <t>HN1f401</t>
  </si>
  <si>
    <t>評価尺度に基づいたレポート・行動観察</t>
    <rPh sb="14" eb="16">
      <t>コウドウ</t>
    </rPh>
    <rPh sb="16" eb="18">
      <t>カンサツ</t>
    </rPh>
    <phoneticPr fontId="3"/>
  </si>
  <si>
    <t>現場実習・ワークショップ</t>
    <phoneticPr fontId="3"/>
  </si>
  <si>
    <t>課題探究型授業
（アクティブ・ラーニング）</t>
    <rPh sb="0" eb="2">
      <t>カダイ</t>
    </rPh>
    <rPh sb="2" eb="4">
      <t>タンキュウ</t>
    </rPh>
    <rPh sb="4" eb="5">
      <t>ガタ</t>
    </rPh>
    <rPh sb="5" eb="7">
      <t>ジュギョウ</t>
    </rPh>
    <phoneticPr fontId="3"/>
  </si>
  <si>
    <r>
      <rPr>
        <b/>
        <sz val="18"/>
        <color theme="1"/>
        <rFont val="游ゴシック"/>
        <family val="3"/>
        <charset val="128"/>
        <scheme val="minor"/>
      </rPr>
      <t xml:space="preserve">e. </t>
    </r>
    <r>
      <rPr>
        <sz val="18"/>
        <color theme="1"/>
        <rFont val="游ゴシック"/>
        <family val="3"/>
        <charset val="128"/>
        <scheme val="minor"/>
      </rPr>
      <t>専門</t>
    </r>
    <rPh sb="3" eb="5">
      <t>センモン</t>
    </rPh>
    <phoneticPr fontId="3"/>
  </si>
  <si>
    <r>
      <rPr>
        <b/>
        <sz val="18"/>
        <color theme="1"/>
        <rFont val="游ゴシック"/>
        <family val="3"/>
        <charset val="128"/>
        <scheme val="minor"/>
      </rPr>
      <t xml:space="preserve">d. </t>
    </r>
    <r>
      <rPr>
        <sz val="18"/>
        <color theme="1"/>
        <rFont val="游ゴシック"/>
        <family val="3"/>
        <charset val="128"/>
        <scheme val="minor"/>
      </rPr>
      <t>専門基礎相当</t>
    </r>
    <rPh sb="3" eb="5">
      <t>センモン</t>
    </rPh>
    <rPh sb="5" eb="7">
      <t>キソ</t>
    </rPh>
    <rPh sb="7" eb="9">
      <t>ソウトウ</t>
    </rPh>
    <phoneticPr fontId="3"/>
  </si>
  <si>
    <r>
      <rPr>
        <b/>
        <sz val="18"/>
        <color theme="1"/>
        <rFont val="游ゴシック"/>
        <family val="3"/>
        <charset val="128"/>
        <scheme val="minor"/>
      </rPr>
      <t xml:space="preserve"> j. </t>
    </r>
    <r>
      <rPr>
        <sz val="18"/>
        <color theme="1"/>
        <rFont val="游ゴシック"/>
        <family val="3"/>
        <charset val="128"/>
        <scheme val="minor"/>
      </rPr>
      <t>保健・医療・福祉の倫理観を理解し、患者や家族の秘密を保持し、社会の規律を遵守することができる。</t>
    </r>
    <rPh sb="37" eb="39">
      <t>キリツ</t>
    </rPh>
    <phoneticPr fontId="3"/>
  </si>
  <si>
    <r>
      <rPr>
        <b/>
        <sz val="18"/>
        <color theme="1"/>
        <rFont val="游ゴシック"/>
        <family val="3"/>
        <charset val="128"/>
        <scheme val="minor"/>
      </rPr>
      <t xml:space="preserve"> i. </t>
    </r>
    <r>
      <rPr>
        <sz val="18"/>
        <color theme="1"/>
        <rFont val="游ゴシック"/>
        <family val="3"/>
        <charset val="128"/>
        <scheme val="minor"/>
      </rPr>
      <t>病める人や弱者の立場を理解し、思いやりの心を共感的態度で伝えることができる。</t>
    </r>
    <phoneticPr fontId="3"/>
  </si>
  <si>
    <r>
      <rPr>
        <b/>
        <sz val="18"/>
        <rFont val="游ゴシック"/>
        <family val="3"/>
        <charset val="128"/>
        <scheme val="minor"/>
      </rPr>
      <t xml:space="preserve"> f. </t>
    </r>
    <r>
      <rPr>
        <sz val="18"/>
        <rFont val="游ゴシック"/>
        <family val="3"/>
        <charset val="128"/>
        <scheme val="minor"/>
      </rPr>
      <t>管理栄養</t>
    </r>
    <r>
      <rPr>
        <sz val="18"/>
        <color theme="1"/>
        <rFont val="游ゴシック"/>
        <family val="3"/>
        <charset val="128"/>
        <scheme val="minor"/>
      </rPr>
      <t>の現場で活用できる基本的技能を修得している。</t>
    </r>
    <rPh sb="4" eb="6">
      <t>カンリ</t>
    </rPh>
    <rPh sb="6" eb="8">
      <t>エイヨウ</t>
    </rPh>
    <rPh sb="9" eb="11">
      <t>ゲンバ</t>
    </rPh>
    <rPh sb="12" eb="14">
      <t>カツヨウ</t>
    </rPh>
    <rPh sb="17" eb="20">
      <t>キホンテキ</t>
    </rPh>
    <rPh sb="20" eb="22">
      <t>ギノウ</t>
    </rPh>
    <phoneticPr fontId="3"/>
  </si>
  <si>
    <r>
      <rPr>
        <sz val="18"/>
        <rFont val="游ゴシック"/>
        <family val="3"/>
        <charset val="128"/>
        <scheme val="minor"/>
      </rPr>
      <t>管理栄養士</t>
    </r>
    <r>
      <rPr>
        <sz val="18"/>
        <color theme="1"/>
        <rFont val="游ゴシック"/>
        <family val="3"/>
        <charset val="128"/>
        <scheme val="minor"/>
      </rPr>
      <t>に求められる核となる知識について社会が求める水準まで修得している。</t>
    </r>
    <rPh sb="0" eb="2">
      <t>カンリ</t>
    </rPh>
    <rPh sb="2" eb="5">
      <t>エイヨウシ</t>
    </rPh>
    <phoneticPr fontId="3"/>
  </si>
  <si>
    <r>
      <rPr>
        <b/>
        <sz val="18"/>
        <color theme="1"/>
        <rFont val="游ゴシック"/>
        <family val="3"/>
        <charset val="128"/>
        <scheme val="minor"/>
      </rPr>
      <t xml:space="preserve"> c. </t>
    </r>
    <r>
      <rPr>
        <sz val="18"/>
        <rFont val="游ゴシック"/>
        <family val="3"/>
        <charset val="128"/>
        <scheme val="minor"/>
      </rPr>
      <t>管理栄養分野</t>
    </r>
    <r>
      <rPr>
        <sz val="18"/>
        <color theme="1"/>
        <rFont val="游ゴシック"/>
        <family val="3"/>
        <charset val="128"/>
        <scheme val="minor"/>
      </rPr>
      <t>の最先端の進歩の状況を把握し、数理・データサイエンスを活用できる。</t>
    </r>
    <rPh sb="4" eb="6">
      <t>カンリ</t>
    </rPh>
    <rPh sb="6" eb="8">
      <t>エイヨウ</t>
    </rPh>
    <rPh sb="8" eb="10">
      <t>ブンヤ</t>
    </rPh>
    <rPh sb="25" eb="27">
      <t>スウリ</t>
    </rPh>
    <rPh sb="37" eb="39">
      <t>カツヨウ</t>
    </rPh>
    <phoneticPr fontId="3"/>
  </si>
  <si>
    <r>
      <t xml:space="preserve"> </t>
    </r>
    <r>
      <rPr>
        <b/>
        <sz val="18"/>
        <color theme="1"/>
        <rFont val="游ゴシック"/>
        <family val="3"/>
        <charset val="128"/>
        <scheme val="minor"/>
      </rPr>
      <t xml:space="preserve">b. </t>
    </r>
    <r>
      <rPr>
        <sz val="18"/>
        <color theme="1"/>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</si>
  <si>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r>
      <t xml:space="preserve"> </t>
    </r>
    <r>
      <rPr>
        <b/>
        <sz val="18"/>
        <color theme="1"/>
        <rFont val="ＭＳ Ｐゴシック"/>
        <family val="3"/>
        <charset val="128"/>
      </rPr>
      <t xml:space="preserve">h. </t>
    </r>
    <r>
      <rPr>
        <sz val="18"/>
        <color theme="1"/>
        <rFont val="ＭＳ Ｐゴシック"/>
        <family val="3"/>
        <charset val="128"/>
      </rPr>
      <t>チームの中で適切なコミュニケーションをとることができ、</t>
    </r>
    <r>
      <rPr>
        <sz val="18"/>
        <rFont val="ＭＳ Ｐゴシック"/>
        <family val="3"/>
        <charset val="128"/>
      </rPr>
      <t>管理栄養士</t>
    </r>
    <r>
      <rPr>
        <sz val="18"/>
        <color theme="1"/>
        <rFont val="ＭＳ Ｐゴシック"/>
        <family val="3"/>
        <charset val="128"/>
      </rPr>
      <t>として主体性を持って多様な人々と協働して学ぶ態度を身に付けている。</t>
    </r>
    <rPh sb="31" eb="33">
      <t>カンリ</t>
    </rPh>
    <rPh sb="33" eb="36">
      <t>エイヨウシ</t>
    </rPh>
    <phoneticPr fontId="3"/>
  </si>
  <si>
    <r>
      <t xml:space="preserve"> </t>
    </r>
    <r>
      <rPr>
        <b/>
        <sz val="18"/>
        <color theme="1"/>
        <rFont val="游ゴシック"/>
        <family val="3"/>
        <charset val="128"/>
        <scheme val="minor"/>
      </rPr>
      <t xml:space="preserve">g. </t>
    </r>
    <r>
      <rPr>
        <sz val="18"/>
        <color theme="1"/>
        <rFont val="游ゴシック"/>
        <family val="3"/>
        <charset val="128"/>
        <scheme val="minor"/>
      </rPr>
      <t>自ら課題を発見しその解決に向けて科学的に探究し、成果等を表現するために必要な思考力・判断力・表現力を身につけている。</t>
    </r>
    <rPh sb="4" eb="5">
      <t>ミズカ</t>
    </rPh>
    <rPh sb="6" eb="8">
      <t>カダイ</t>
    </rPh>
    <rPh sb="9" eb="11">
      <t>ハッケン</t>
    </rPh>
    <rPh sb="14" eb="16">
      <t>カイケツ</t>
    </rPh>
    <rPh sb="17" eb="18">
      <t>ム</t>
    </rPh>
    <rPh sb="20" eb="23">
      <t>カガクテキ</t>
    </rPh>
    <rPh sb="24" eb="26">
      <t>タンキュウ</t>
    </rPh>
    <rPh sb="28" eb="30">
      <t>セイカ</t>
    </rPh>
    <rPh sb="30" eb="31">
      <t>トウ</t>
    </rPh>
    <rPh sb="32" eb="34">
      <t>ヒョウゲン</t>
    </rPh>
    <rPh sb="39" eb="41">
      <t>ヒツヨウ</t>
    </rPh>
    <rPh sb="42" eb="45">
      <t>シコウリョク</t>
    </rPh>
    <rPh sb="46" eb="49">
      <t>ハンダンリョク</t>
    </rPh>
    <rPh sb="50" eb="53">
      <t>ヒョウゲンリョク</t>
    </rPh>
    <rPh sb="54" eb="55">
      <t>ミ</t>
    </rPh>
    <phoneticPr fontId="3"/>
  </si>
  <si>
    <r>
      <rPr>
        <sz val="18"/>
        <rFont val="ＭＳ Ｐゴシック"/>
        <family val="3"/>
        <charset val="128"/>
      </rPr>
      <t>管理栄養士</t>
    </r>
    <r>
      <rPr>
        <sz val="18"/>
        <color theme="1"/>
        <rFont val="ＭＳ Ｐゴシック"/>
        <family val="3"/>
        <charset val="128"/>
      </rPr>
      <t>に求められる基本的知識・技能と視野を備えている。</t>
    </r>
    <rPh sb="0" eb="2">
      <t>カンリ</t>
    </rPh>
    <rPh sb="2" eb="5">
      <t>エイヨウシ</t>
    </rPh>
    <rPh sb="6" eb="7">
      <t>モト</t>
    </rPh>
    <rPh sb="11" eb="14">
      <t>キホンテキ</t>
    </rPh>
    <rPh sb="14" eb="16">
      <t>チシキ</t>
    </rPh>
    <rPh sb="17" eb="19">
      <t>ギノウ</t>
    </rPh>
    <rPh sb="20" eb="22">
      <t>シヤ</t>
    </rPh>
    <rPh sb="23" eb="24">
      <t>ソナ</t>
    </rPh>
    <phoneticPr fontId="3"/>
  </si>
  <si>
    <r>
      <t xml:space="preserve"> </t>
    </r>
    <r>
      <rPr>
        <b/>
        <sz val="18"/>
        <color theme="1"/>
        <rFont val="游ゴシック"/>
        <family val="3"/>
        <charset val="128"/>
        <scheme val="minor"/>
      </rPr>
      <t xml:space="preserve">a. </t>
    </r>
    <r>
      <rPr>
        <sz val="18"/>
        <color theme="1"/>
        <rFont val="游ゴシック"/>
        <family val="3"/>
        <charset val="128"/>
        <scheme val="minor"/>
      </rPr>
      <t>外国語理解・表現の基本的な能力を身につけ、保健・医療・福祉の国際対応や国際情報の活用に役立てることができる。</t>
    </r>
    <phoneticPr fontId="3"/>
  </si>
  <si>
    <r>
      <t>幅広い教養</t>
    </r>
    <r>
      <rPr>
        <sz val="14"/>
        <color theme="0"/>
        <rFont val="游ゴシック"/>
        <family val="3"/>
        <charset val="128"/>
        <scheme val="minor"/>
      </rPr>
      <t xml:space="preserve">                                                                                                                                                                                                                                                             </t>
    </r>
    <r>
      <rPr>
        <sz val="14"/>
        <color theme="1"/>
        <rFont val="游ゴシック"/>
        <family val="3"/>
        <charset val="128"/>
        <scheme val="minor"/>
      </rPr>
      <t>高度な知識と技能</t>
    </r>
    <rPh sb="0" eb="2">
      <t>ハバヒロ</t>
    </rPh>
    <rPh sb="3" eb="5">
      <t>キョウヨウ</t>
    </rPh>
    <phoneticPr fontId="3"/>
  </si>
  <si>
    <r>
      <t>知性</t>
    </r>
    <r>
      <rPr>
        <sz val="14"/>
        <color theme="0"/>
        <rFont val="游ゴシック"/>
        <family val="3"/>
        <charset val="128"/>
        <scheme val="minor"/>
      </rPr>
      <t>……・・・・・・・・・・・・・・・・・・・・・・・・・・・・・・・・・・・・・・・・・・・・・・・・・・・・・・                                                                                                               ・・・・・・・・・・・・・・・・・・・・・・・・・・・・・・・・・・……………………………</t>
    </r>
    <r>
      <rPr>
        <sz val="14"/>
        <color theme="1"/>
        <rFont val="游ゴシック"/>
        <family val="3"/>
        <charset val="128"/>
        <scheme val="minor"/>
      </rPr>
      <t>人間性</t>
    </r>
    <rPh sb="0" eb="2">
      <t>チセイ</t>
    </rPh>
    <rPh sb="214" eb="217">
      <t>ニンゲンセイ</t>
    </rPh>
    <phoneticPr fontId="3"/>
  </si>
  <si>
    <t>医療栄養学科　管理栄養学専攻　カリキュラムマップ</t>
    <rPh sb="0" eb="2">
      <t>イリョウ</t>
    </rPh>
    <rPh sb="2" eb="4">
      <t>エイヨウ</t>
    </rPh>
    <rPh sb="4" eb="6">
      <t>ガッカ</t>
    </rPh>
    <rPh sb="7" eb="9">
      <t>カンリ</t>
    </rPh>
    <rPh sb="9" eb="11">
      <t>エイヨウ</t>
    </rPh>
    <rPh sb="11" eb="12">
      <t>ガク</t>
    </rPh>
    <rPh sb="12" eb="14">
      <t>センコウ</t>
    </rPh>
    <phoneticPr fontId="3"/>
  </si>
  <si>
    <t>HT1c162</t>
  </si>
  <si>
    <t>HT1c161</t>
  </si>
  <si>
    <t>医療とコミュニケーション</t>
  </si>
  <si>
    <t>HT1c160</t>
  </si>
  <si>
    <t>情報時代と医療</t>
  </si>
  <si>
    <t>HT1c159</t>
  </si>
  <si>
    <t>薬の役割・薬のできるまで</t>
  </si>
  <si>
    <t>HT1c158</t>
  </si>
  <si>
    <t>現代医療と看護・介護</t>
  </si>
  <si>
    <t>HT1c157</t>
  </si>
  <si>
    <t>東洋医学と統合医療</t>
  </si>
  <si>
    <t>HT1c156</t>
  </si>
  <si>
    <t>医療における安全と安心</t>
  </si>
  <si>
    <t>HT1c155</t>
  </si>
  <si>
    <t>医療人底力実践Ⅳ(発展プログラム)☆</t>
    <phoneticPr fontId="3"/>
  </si>
  <si>
    <t>HT1f152</t>
  </si>
  <si>
    <t>食と健康</t>
  </si>
  <si>
    <t>HT1c154</t>
  </si>
  <si>
    <t>HT1f151</t>
  </si>
  <si>
    <t>HT1h150</t>
    <phoneticPr fontId="3"/>
  </si>
  <si>
    <t>HT1f153</t>
  </si>
  <si>
    <t>医学医療最近の進歩</t>
  </si>
  <si>
    <t>HT1c153</t>
  </si>
  <si>
    <t>HT1f150</t>
  </si>
  <si>
    <t>HT1f152</t>
    <phoneticPr fontId="3"/>
  </si>
  <si>
    <t>医療人底力実践Ⅲ(データサイエンス)☆</t>
    <phoneticPr fontId="3"/>
  </si>
  <si>
    <t>HT1c152</t>
  </si>
  <si>
    <t>医療の倫理学☆</t>
    <rPh sb="0" eb="2">
      <t>イリョウ</t>
    </rPh>
    <phoneticPr fontId="3"/>
  </si>
  <si>
    <t>HT1j151</t>
  </si>
  <si>
    <t xml:space="preserve">               （アカデミックフェア）</t>
    <phoneticPr fontId="3"/>
  </si>
  <si>
    <t>HT1c151</t>
  </si>
  <si>
    <t>HT1b151</t>
  </si>
  <si>
    <t>HT1j150</t>
  </si>
  <si>
    <t>HT1f150</t>
    <phoneticPr fontId="3"/>
  </si>
  <si>
    <t>HT1c150</t>
  </si>
  <si>
    <t>HT1b150</t>
  </si>
  <si>
    <t>HT1c112</t>
  </si>
  <si>
    <t>生物学Ⅱ</t>
  </si>
  <si>
    <t>HT1c111</t>
  </si>
  <si>
    <t>生物学Ⅰ</t>
  </si>
  <si>
    <t>HT1c110</t>
  </si>
  <si>
    <t>HT1c109</t>
  </si>
  <si>
    <t>化学Ⅰ</t>
    <rPh sb="0" eb="2">
      <t>カガク</t>
    </rPh>
    <phoneticPr fontId="3"/>
  </si>
  <si>
    <t>HT1c108</t>
  </si>
  <si>
    <t>HT1b108</t>
  </si>
  <si>
    <t>HT1c107</t>
  </si>
  <si>
    <t>HT1b107</t>
  </si>
  <si>
    <t>リハビリテーション医学☆</t>
  </si>
  <si>
    <t>HT1d106</t>
  </si>
  <si>
    <t>物理学Ⅰ</t>
    <rPh sb="0" eb="3">
      <t>ブツリガク</t>
    </rPh>
    <phoneticPr fontId="3"/>
  </si>
  <si>
    <t>HT1c106</t>
  </si>
  <si>
    <t>HT1b106</t>
  </si>
  <si>
    <t>HT1a106</t>
  </si>
  <si>
    <t>リハビリテーション概論☆</t>
    <rPh sb="9" eb="11">
      <t>ガイロン</t>
    </rPh>
    <phoneticPr fontId="3"/>
  </si>
  <si>
    <t>HT1d105</t>
  </si>
  <si>
    <t>HT1c105</t>
  </si>
  <si>
    <t>HT1b105</t>
  </si>
  <si>
    <t>HT1a105</t>
  </si>
  <si>
    <t>応用生理学☆</t>
    <rPh sb="0" eb="2">
      <t>オウヨウ</t>
    </rPh>
    <rPh sb="2" eb="5">
      <t>セイリガク</t>
    </rPh>
    <phoneticPr fontId="3"/>
  </si>
  <si>
    <t>HT1d104</t>
  </si>
  <si>
    <t>HT1c104</t>
  </si>
  <si>
    <t>HT1b104</t>
  </si>
  <si>
    <t>HT1a104</t>
  </si>
  <si>
    <t>HT1d103</t>
  </si>
  <si>
    <t>HT1c103</t>
  </si>
  <si>
    <t>HT1b103</t>
  </si>
  <si>
    <t>HT1a103</t>
  </si>
  <si>
    <t>生理学実習☆</t>
    <rPh sb="0" eb="3">
      <t>セイリガク</t>
    </rPh>
    <rPh sb="3" eb="5">
      <t>ジッシュウ</t>
    </rPh>
    <phoneticPr fontId="3"/>
  </si>
  <si>
    <t>HT1f102</t>
  </si>
  <si>
    <t>応用解剖学☆</t>
    <rPh sb="0" eb="2">
      <t>オウヨウ</t>
    </rPh>
    <rPh sb="2" eb="5">
      <t>カイボウガク</t>
    </rPh>
    <phoneticPr fontId="3"/>
  </si>
  <si>
    <t>HT1d102</t>
  </si>
  <si>
    <t>HT1c102</t>
  </si>
  <si>
    <t>HT1b102</t>
  </si>
  <si>
    <t>HT1a102</t>
  </si>
  <si>
    <t>解剖学実習☆</t>
    <rPh sb="0" eb="2">
      <t>カイボウ</t>
    </rPh>
    <rPh sb="2" eb="3">
      <t>ガク</t>
    </rPh>
    <rPh sb="3" eb="5">
      <t>ジッシュウ</t>
    </rPh>
    <phoneticPr fontId="3"/>
  </si>
  <si>
    <t>HT1f101</t>
  </si>
  <si>
    <t>基礎運動学☆</t>
    <rPh sb="0" eb="2">
      <t>キソ</t>
    </rPh>
    <rPh sb="2" eb="4">
      <t>ウンドウ</t>
    </rPh>
    <rPh sb="4" eb="5">
      <t>ガク</t>
    </rPh>
    <phoneticPr fontId="3"/>
  </si>
  <si>
    <t>HT1e101</t>
  </si>
  <si>
    <t>HT1d101</t>
  </si>
  <si>
    <t>HT1c101</t>
  </si>
  <si>
    <t>HT1b101</t>
  </si>
  <si>
    <t>HT1a101</t>
  </si>
  <si>
    <t>HT1h251</t>
  </si>
  <si>
    <t>HT1h250</t>
  </si>
  <si>
    <t>小児科学☆</t>
    <rPh sb="0" eb="2">
      <t>ショウニ</t>
    </rPh>
    <rPh sb="2" eb="4">
      <t>カガク</t>
    </rPh>
    <phoneticPr fontId="3"/>
  </si>
  <si>
    <t>HT1d210</t>
  </si>
  <si>
    <t>義肢装具学☆</t>
    <rPh sb="0" eb="2">
      <t>ギシ</t>
    </rPh>
    <rPh sb="2" eb="4">
      <t>ソウグ</t>
    </rPh>
    <rPh sb="4" eb="5">
      <t>ガク</t>
    </rPh>
    <phoneticPr fontId="3"/>
  </si>
  <si>
    <t>HT1e209</t>
  </si>
  <si>
    <t>神経内科学各論☆</t>
    <rPh sb="0" eb="2">
      <t>シンケイ</t>
    </rPh>
    <rPh sb="2" eb="4">
      <t>ナイカ</t>
    </rPh>
    <rPh sb="4" eb="5">
      <t>ガク</t>
    </rPh>
    <rPh sb="5" eb="7">
      <t>カクロン</t>
    </rPh>
    <phoneticPr fontId="3"/>
  </si>
  <si>
    <t>HT1d209</t>
  </si>
  <si>
    <t>生活技術学☆</t>
    <rPh sb="0" eb="2">
      <t>セイカツ</t>
    </rPh>
    <rPh sb="2" eb="4">
      <t>ギジュツ</t>
    </rPh>
    <rPh sb="4" eb="5">
      <t>ガク</t>
    </rPh>
    <phoneticPr fontId="3"/>
  </si>
  <si>
    <t>HT1e208</t>
  </si>
  <si>
    <t>神経内科学総論☆</t>
    <rPh sb="0" eb="2">
      <t>シンケイ</t>
    </rPh>
    <rPh sb="2" eb="4">
      <t>ナイカ</t>
    </rPh>
    <rPh sb="4" eb="5">
      <t>ガク</t>
    </rPh>
    <rPh sb="5" eb="7">
      <t>ソウロン</t>
    </rPh>
    <phoneticPr fontId="3"/>
  </si>
  <si>
    <t>HT1d208</t>
  </si>
  <si>
    <t>循環呼吸系理学療法学☆</t>
    <rPh sb="0" eb="2">
      <t>ジュンカン</t>
    </rPh>
    <rPh sb="2" eb="5">
      <t>コキュウケイ</t>
    </rPh>
    <rPh sb="5" eb="7">
      <t>リガク</t>
    </rPh>
    <rPh sb="7" eb="9">
      <t>リョウホウ</t>
    </rPh>
    <rPh sb="9" eb="10">
      <t>ガク</t>
    </rPh>
    <phoneticPr fontId="3"/>
  </si>
  <si>
    <t>HT1e207</t>
  </si>
  <si>
    <t>整形外科学各論☆</t>
    <rPh sb="0" eb="2">
      <t>セイケイ</t>
    </rPh>
    <rPh sb="2" eb="5">
      <t>ゲカガク</t>
    </rPh>
    <rPh sb="5" eb="7">
      <t>カクロン</t>
    </rPh>
    <phoneticPr fontId="3"/>
  </si>
  <si>
    <t>HT1d207</t>
  </si>
  <si>
    <t>発達障害系理学療法学☆</t>
    <rPh sb="0" eb="2">
      <t>ハッタツ</t>
    </rPh>
    <rPh sb="2" eb="4">
      <t>ショウガイ</t>
    </rPh>
    <rPh sb="4" eb="5">
      <t>ケイ</t>
    </rPh>
    <rPh sb="5" eb="7">
      <t>リガク</t>
    </rPh>
    <rPh sb="7" eb="9">
      <t>リョウホウ</t>
    </rPh>
    <rPh sb="9" eb="10">
      <t>ガク</t>
    </rPh>
    <phoneticPr fontId="3"/>
  </si>
  <si>
    <t>HT1e206</t>
  </si>
  <si>
    <t>整形外科学総論☆</t>
    <rPh sb="0" eb="2">
      <t>セイケイ</t>
    </rPh>
    <rPh sb="2" eb="5">
      <t>ゲカガク</t>
    </rPh>
    <rPh sb="5" eb="7">
      <t>ソウロン</t>
    </rPh>
    <phoneticPr fontId="3"/>
  </si>
  <si>
    <t>HT1d206</t>
  </si>
  <si>
    <t>運動療法学総論☆</t>
    <rPh sb="0" eb="2">
      <t>ウンドウ</t>
    </rPh>
    <rPh sb="2" eb="4">
      <t>リョウホウ</t>
    </rPh>
    <rPh sb="4" eb="5">
      <t>ガク</t>
    </rPh>
    <rPh sb="5" eb="7">
      <t>ソウロン</t>
    </rPh>
    <phoneticPr fontId="3"/>
  </si>
  <si>
    <t>HT1e205</t>
  </si>
  <si>
    <t>内科学各論☆</t>
    <rPh sb="0" eb="2">
      <t>ナイカ</t>
    </rPh>
    <rPh sb="2" eb="3">
      <t>ガク</t>
    </rPh>
    <rPh sb="3" eb="5">
      <t>カクロン</t>
    </rPh>
    <phoneticPr fontId="3"/>
  </si>
  <si>
    <t>HT1d205</t>
  </si>
  <si>
    <t>物理療法学☆</t>
    <rPh sb="0" eb="2">
      <t>ブツリ</t>
    </rPh>
    <rPh sb="2" eb="4">
      <t>リョウホウ</t>
    </rPh>
    <rPh sb="4" eb="5">
      <t>ガク</t>
    </rPh>
    <phoneticPr fontId="3"/>
  </si>
  <si>
    <t>HT1e204</t>
  </si>
  <si>
    <t>内科学総論☆</t>
    <rPh sb="0" eb="3">
      <t>ナイカガク</t>
    </rPh>
    <rPh sb="3" eb="5">
      <t>ソウロン</t>
    </rPh>
    <phoneticPr fontId="3"/>
  </si>
  <si>
    <t>HT1d204</t>
  </si>
  <si>
    <t>神経系評価学☆</t>
    <rPh sb="0" eb="3">
      <t>シンケイケイ</t>
    </rPh>
    <rPh sb="3" eb="5">
      <t>ヒョウカ</t>
    </rPh>
    <rPh sb="5" eb="6">
      <t>ガク</t>
    </rPh>
    <phoneticPr fontId="3"/>
  </si>
  <si>
    <t>HT1e203</t>
  </si>
  <si>
    <t>発達学☆</t>
    <rPh sb="0" eb="2">
      <t>ハッタツ</t>
    </rPh>
    <rPh sb="2" eb="3">
      <t>ガク</t>
    </rPh>
    <phoneticPr fontId="3"/>
  </si>
  <si>
    <t>HT1d203</t>
  </si>
  <si>
    <t>医学英語☆</t>
    <rPh sb="0" eb="2">
      <t>イガク</t>
    </rPh>
    <rPh sb="2" eb="4">
      <t>エイゴ</t>
    </rPh>
    <phoneticPr fontId="3"/>
  </si>
  <si>
    <t>HT1a203</t>
  </si>
  <si>
    <t>脊髄損傷理学療法学☆</t>
    <phoneticPr fontId="3"/>
  </si>
  <si>
    <t>HT1f202</t>
  </si>
  <si>
    <t>運動器系評価学☆</t>
    <rPh sb="0" eb="2">
      <t>ウンドウ</t>
    </rPh>
    <rPh sb="2" eb="3">
      <t>キ</t>
    </rPh>
    <rPh sb="3" eb="4">
      <t>ケイ</t>
    </rPh>
    <rPh sb="4" eb="6">
      <t>ヒョウカ</t>
    </rPh>
    <rPh sb="6" eb="7">
      <t>ガク</t>
    </rPh>
    <phoneticPr fontId="3"/>
  </si>
  <si>
    <t>HT1e202</t>
  </si>
  <si>
    <t>臨床心理学☆</t>
    <rPh sb="0" eb="2">
      <t>リンショウ</t>
    </rPh>
    <rPh sb="2" eb="5">
      <t>シンリガク</t>
    </rPh>
    <phoneticPr fontId="3"/>
  </si>
  <si>
    <t>HT1d202</t>
  </si>
  <si>
    <t>HT1a202</t>
  </si>
  <si>
    <t>初期臨床実習☆</t>
    <rPh sb="0" eb="2">
      <t>ショキ</t>
    </rPh>
    <rPh sb="2" eb="4">
      <t>リンショウ</t>
    </rPh>
    <rPh sb="4" eb="6">
      <t>ジッシュウ</t>
    </rPh>
    <phoneticPr fontId="3"/>
  </si>
  <si>
    <t>HT1h201</t>
  </si>
  <si>
    <t>運動学実習☆</t>
    <rPh sb="0" eb="2">
      <t>ウンドウ</t>
    </rPh>
    <rPh sb="2" eb="3">
      <t>ガク</t>
    </rPh>
    <rPh sb="3" eb="5">
      <t>ジッシュウ</t>
    </rPh>
    <phoneticPr fontId="3"/>
  </si>
  <si>
    <t>HT1f201</t>
  </si>
  <si>
    <t>応用運動学☆</t>
    <rPh sb="0" eb="2">
      <t>オウヨウ</t>
    </rPh>
    <rPh sb="2" eb="4">
      <t>ウンドウ</t>
    </rPh>
    <rPh sb="4" eb="5">
      <t>ガク</t>
    </rPh>
    <phoneticPr fontId="3"/>
  </si>
  <si>
    <t>HT1e201</t>
  </si>
  <si>
    <t>病理学概論☆</t>
    <rPh sb="0" eb="3">
      <t>ビョウリガク</t>
    </rPh>
    <rPh sb="3" eb="5">
      <t>ガイロン</t>
    </rPh>
    <phoneticPr fontId="3"/>
  </si>
  <si>
    <t>HT1d201</t>
  </si>
  <si>
    <t>臨床栄養学☆</t>
    <rPh sb="0" eb="2">
      <t>リンショウ</t>
    </rPh>
    <rPh sb="2" eb="4">
      <t>エイヨウ</t>
    </rPh>
    <rPh sb="4" eb="5">
      <t>ガク</t>
    </rPh>
    <phoneticPr fontId="3"/>
  </si>
  <si>
    <t>HT1c201</t>
  </si>
  <si>
    <t>HT1a201</t>
  </si>
  <si>
    <t>HT1h350</t>
  </si>
  <si>
    <t>ロボットリハビリテーション演習☆</t>
    <rPh sb="13" eb="15">
      <t>エンシュウ</t>
    </rPh>
    <phoneticPr fontId="3"/>
  </si>
  <si>
    <t>HT1f313</t>
  </si>
  <si>
    <t>理学療法技術論演習☆</t>
    <phoneticPr fontId="3"/>
  </si>
  <si>
    <t>HT1f312</t>
  </si>
  <si>
    <t>義肢装具学実習☆</t>
    <rPh sb="0" eb="2">
      <t>ギシ</t>
    </rPh>
    <rPh sb="2" eb="4">
      <t>ソウグ</t>
    </rPh>
    <rPh sb="4" eb="5">
      <t>ガク</t>
    </rPh>
    <rPh sb="5" eb="7">
      <t>ジッシュウ</t>
    </rPh>
    <phoneticPr fontId="3"/>
  </si>
  <si>
    <t>HT1f311</t>
  </si>
  <si>
    <t>生活技術学実習☆</t>
    <rPh sb="0" eb="2">
      <t>セイカツ</t>
    </rPh>
    <rPh sb="2" eb="4">
      <t>ギジュツ</t>
    </rPh>
    <rPh sb="4" eb="5">
      <t>ガク</t>
    </rPh>
    <rPh sb="5" eb="7">
      <t>ジッシュウ</t>
    </rPh>
    <phoneticPr fontId="3"/>
  </si>
  <si>
    <t>HT1f310</t>
  </si>
  <si>
    <t>循環呼吸系理学療法学実習☆</t>
    <rPh sb="0" eb="2">
      <t>ジュンカン</t>
    </rPh>
    <rPh sb="2" eb="5">
      <t>コキュウケイ</t>
    </rPh>
    <rPh sb="5" eb="7">
      <t>リガク</t>
    </rPh>
    <rPh sb="7" eb="13">
      <t>リョウホウガクジッシュウホシ</t>
    </rPh>
    <phoneticPr fontId="3"/>
  </si>
  <si>
    <t>HT1f309</t>
  </si>
  <si>
    <t>発達障害系理学療法学実習☆</t>
    <rPh sb="0" eb="2">
      <t>ハッタツ</t>
    </rPh>
    <rPh sb="2" eb="4">
      <t>ショウガイ</t>
    </rPh>
    <rPh sb="4" eb="5">
      <t>ケイ</t>
    </rPh>
    <rPh sb="5" eb="7">
      <t>リガク</t>
    </rPh>
    <rPh sb="7" eb="9">
      <t>リョウホウ</t>
    </rPh>
    <rPh sb="9" eb="10">
      <t>ガク</t>
    </rPh>
    <rPh sb="10" eb="12">
      <t>ジッシュウ</t>
    </rPh>
    <phoneticPr fontId="3"/>
  </si>
  <si>
    <t>HT1f308</t>
  </si>
  <si>
    <t>神経筋系理学療法学実習☆</t>
    <rPh sb="0" eb="2">
      <t>シンケイ</t>
    </rPh>
    <rPh sb="2" eb="3">
      <t>スジ</t>
    </rPh>
    <rPh sb="3" eb="4">
      <t>ケイ</t>
    </rPh>
    <rPh sb="4" eb="6">
      <t>リガク</t>
    </rPh>
    <rPh sb="6" eb="8">
      <t>リョウホウ</t>
    </rPh>
    <rPh sb="8" eb="9">
      <t>ガク</t>
    </rPh>
    <rPh sb="9" eb="11">
      <t>ジッシュウ</t>
    </rPh>
    <phoneticPr fontId="3"/>
  </si>
  <si>
    <t>HT1f307</t>
  </si>
  <si>
    <t>神経系理学療法学実習☆</t>
    <rPh sb="0" eb="8">
      <t>シンケイケイリガクリョウホウガク</t>
    </rPh>
    <rPh sb="8" eb="10">
      <t>ジッシュウ</t>
    </rPh>
    <phoneticPr fontId="3"/>
  </si>
  <si>
    <t>HT1f306</t>
  </si>
  <si>
    <t>神経系理学療法学☆</t>
    <rPh sb="0" eb="3">
      <t>シンケイケイ</t>
    </rPh>
    <rPh sb="3" eb="5">
      <t>リガク</t>
    </rPh>
    <rPh sb="5" eb="7">
      <t>リョウホウ</t>
    </rPh>
    <rPh sb="7" eb="8">
      <t>ガク</t>
    </rPh>
    <phoneticPr fontId="3"/>
  </si>
  <si>
    <t>HT1f305</t>
  </si>
  <si>
    <t>運動器系理学療法学実習☆</t>
    <rPh sb="0" eb="2">
      <t>ウンドウ</t>
    </rPh>
    <rPh sb="2" eb="3">
      <t>キ</t>
    </rPh>
    <rPh sb="3" eb="4">
      <t>ケイ</t>
    </rPh>
    <rPh sb="4" eb="6">
      <t>リガク</t>
    </rPh>
    <rPh sb="6" eb="8">
      <t>リョウホウ</t>
    </rPh>
    <rPh sb="8" eb="9">
      <t>ガク</t>
    </rPh>
    <rPh sb="9" eb="11">
      <t>ジッシュウ</t>
    </rPh>
    <phoneticPr fontId="3"/>
  </si>
  <si>
    <t>HT1f304</t>
  </si>
  <si>
    <t>地域理学療法学☆</t>
    <rPh sb="0" eb="2">
      <t>チイキ</t>
    </rPh>
    <rPh sb="2" eb="4">
      <t>リガク</t>
    </rPh>
    <rPh sb="4" eb="6">
      <t>リョウホウ</t>
    </rPh>
    <rPh sb="6" eb="7">
      <t>ガク</t>
    </rPh>
    <phoneticPr fontId="3"/>
  </si>
  <si>
    <t>HT1e304</t>
  </si>
  <si>
    <t>物理療法学実習☆</t>
    <rPh sb="0" eb="2">
      <t>ブツリ</t>
    </rPh>
    <rPh sb="2" eb="4">
      <t>リョウホウ</t>
    </rPh>
    <rPh sb="4" eb="5">
      <t>ガク</t>
    </rPh>
    <rPh sb="5" eb="7">
      <t>ジッシュウ</t>
    </rPh>
    <phoneticPr fontId="3"/>
  </si>
  <si>
    <t>HT1f303</t>
  </si>
  <si>
    <t>生活環境学☆</t>
    <rPh sb="0" eb="2">
      <t>セイカツ</t>
    </rPh>
    <rPh sb="2" eb="4">
      <t>カンキョウ</t>
    </rPh>
    <rPh sb="4" eb="5">
      <t>ガク</t>
    </rPh>
    <phoneticPr fontId="3"/>
  </si>
  <si>
    <t>HT1e303</t>
  </si>
  <si>
    <t>臨床評価法実習☆</t>
    <rPh sb="0" eb="2">
      <t>リンショウ</t>
    </rPh>
    <rPh sb="2" eb="4">
      <t>ヒョウカ</t>
    </rPh>
    <rPh sb="4" eb="5">
      <t>ホウ</t>
    </rPh>
    <rPh sb="5" eb="7">
      <t>ジッシュウ</t>
    </rPh>
    <phoneticPr fontId="3"/>
  </si>
  <si>
    <t>HT1f302</t>
  </si>
  <si>
    <t>スポーツ医学☆</t>
    <rPh sb="4" eb="6">
      <t>イガク</t>
    </rPh>
    <phoneticPr fontId="3"/>
  </si>
  <si>
    <t>HT1e302</t>
  </si>
  <si>
    <t>臨床評価実習☆</t>
    <rPh sb="0" eb="2">
      <t>リンショウ</t>
    </rPh>
    <rPh sb="2" eb="4">
      <t>ヒョウカ</t>
    </rPh>
    <rPh sb="4" eb="6">
      <t>ジッシュウ</t>
    </rPh>
    <phoneticPr fontId="3"/>
  </si>
  <si>
    <t>HT1h301</t>
    <phoneticPr fontId="3"/>
  </si>
  <si>
    <t>卒業研究の基礎☆</t>
    <rPh sb="0" eb="4">
      <t>ソツギョウケンキュウ</t>
    </rPh>
    <rPh sb="5" eb="7">
      <t>キソ</t>
    </rPh>
    <phoneticPr fontId="3"/>
  </si>
  <si>
    <t>HT1g301</t>
  </si>
  <si>
    <t>理学療法評価学実習☆</t>
    <rPh sb="0" eb="2">
      <t>リガク</t>
    </rPh>
    <rPh sb="2" eb="4">
      <t>リョウホウ</t>
    </rPh>
    <rPh sb="4" eb="6">
      <t>ヒョウカ</t>
    </rPh>
    <rPh sb="6" eb="7">
      <t>ガク</t>
    </rPh>
    <rPh sb="7" eb="9">
      <t>ジッシュウ</t>
    </rPh>
    <phoneticPr fontId="3"/>
  </si>
  <si>
    <t>HT1f301</t>
  </si>
  <si>
    <t>運動器系理学療法学☆</t>
    <rPh sb="0" eb="2">
      <t>ウンドウ</t>
    </rPh>
    <rPh sb="2" eb="3">
      <t>キ</t>
    </rPh>
    <rPh sb="3" eb="4">
      <t>ケイ</t>
    </rPh>
    <rPh sb="4" eb="6">
      <t>リガク</t>
    </rPh>
    <rPh sb="6" eb="8">
      <t>リョウホウ</t>
    </rPh>
    <rPh sb="8" eb="9">
      <t>ガク</t>
    </rPh>
    <phoneticPr fontId="3"/>
  </si>
  <si>
    <t>HT1e301</t>
  </si>
  <si>
    <t>一般臨床医学☆</t>
    <rPh sb="0" eb="2">
      <t>イッパン</t>
    </rPh>
    <rPh sb="2" eb="4">
      <t>リンショウ</t>
    </rPh>
    <rPh sb="4" eb="6">
      <t>イガク</t>
    </rPh>
    <phoneticPr fontId="3"/>
  </si>
  <si>
    <t>HT1d301</t>
  </si>
  <si>
    <t>HT1h450</t>
  </si>
  <si>
    <t>理学療法管理学☆</t>
    <rPh sb="0" eb="2">
      <t>リガク</t>
    </rPh>
    <rPh sb="2" eb="4">
      <t>リョウホウ</t>
    </rPh>
    <rPh sb="4" eb="6">
      <t>カンリ</t>
    </rPh>
    <rPh sb="6" eb="7">
      <t>ガク</t>
    </rPh>
    <phoneticPr fontId="3"/>
  </si>
  <si>
    <t>HT1e403</t>
  </si>
  <si>
    <t>薬理学☆</t>
    <rPh sb="0" eb="3">
      <t>ヤクリガク</t>
    </rPh>
    <phoneticPr fontId="3"/>
  </si>
  <si>
    <t>HT1c403</t>
  </si>
  <si>
    <t>理学療法特論☆</t>
    <rPh sb="0" eb="2">
      <t>リガク</t>
    </rPh>
    <rPh sb="2" eb="4">
      <t>リョウホウ</t>
    </rPh>
    <rPh sb="4" eb="6">
      <t>トクロン</t>
    </rPh>
    <phoneticPr fontId="3"/>
  </si>
  <si>
    <t>HT1e402</t>
  </si>
  <si>
    <t>画像評価学☆</t>
    <phoneticPr fontId="3"/>
  </si>
  <si>
    <t>HT1d402</t>
  </si>
  <si>
    <t>HT1c402</t>
  </si>
  <si>
    <t>総合臨床実習☆</t>
    <rPh sb="0" eb="2">
      <t>ソウゴウ</t>
    </rPh>
    <rPh sb="2" eb="4">
      <t>リンショウ</t>
    </rPh>
    <rPh sb="4" eb="6">
      <t>ジッシュウ</t>
    </rPh>
    <phoneticPr fontId="3"/>
  </si>
  <si>
    <t>HT1h401</t>
  </si>
  <si>
    <t>HT1g401</t>
  </si>
  <si>
    <t>老年期障害学演習☆</t>
    <rPh sb="0" eb="3">
      <t>ロウネンキ</t>
    </rPh>
    <rPh sb="3" eb="5">
      <t>ショウガイ</t>
    </rPh>
    <rPh sb="5" eb="6">
      <t>ガク</t>
    </rPh>
    <rPh sb="6" eb="8">
      <t>エンシュウ</t>
    </rPh>
    <phoneticPr fontId="3"/>
  </si>
  <si>
    <t>HT1f401</t>
  </si>
  <si>
    <t>臨床運動学☆</t>
    <rPh sb="0" eb="2">
      <t>リンショウ</t>
    </rPh>
    <rPh sb="2" eb="4">
      <t>ウンドウ</t>
    </rPh>
    <rPh sb="4" eb="5">
      <t>ガク</t>
    </rPh>
    <phoneticPr fontId="3"/>
  </si>
  <si>
    <t>HT1e401</t>
  </si>
  <si>
    <t>精神医学☆</t>
    <rPh sb="0" eb="2">
      <t>セイシン</t>
    </rPh>
    <rPh sb="2" eb="4">
      <t>イガク</t>
    </rPh>
    <phoneticPr fontId="3"/>
  </si>
  <si>
    <t>HT1d401</t>
  </si>
  <si>
    <t>リハビリテーション工学☆</t>
    <rPh sb="9" eb="11">
      <t>コウガク</t>
    </rPh>
    <phoneticPr fontId="3"/>
  </si>
  <si>
    <t>HT1c401</t>
  </si>
  <si>
    <t>評価尺度に基づいた技能評価</t>
    <rPh sb="9" eb="11">
      <t>ギノウ</t>
    </rPh>
    <rPh sb="11" eb="13">
      <t>ヒョウカ</t>
    </rPh>
    <phoneticPr fontId="3"/>
  </si>
  <si>
    <t>知識確認試験</t>
    <rPh sb="0" eb="2">
      <t>チシキ</t>
    </rPh>
    <rPh sb="2" eb="4">
      <t>カクニン</t>
    </rPh>
    <rPh sb="4" eb="6">
      <t>シケン</t>
    </rPh>
    <phoneticPr fontId="3"/>
  </si>
  <si>
    <t>課題探求力</t>
    <rPh sb="0" eb="2">
      <t>カダイ</t>
    </rPh>
    <rPh sb="2" eb="4">
      <t>タンキュウ</t>
    </rPh>
    <rPh sb="4" eb="5">
      <t>リョク</t>
    </rPh>
    <phoneticPr fontId="3"/>
  </si>
  <si>
    <r>
      <t xml:space="preserve"> </t>
    </r>
    <r>
      <rPr>
        <b/>
        <sz val="18"/>
        <rFont val="游ゴシック"/>
        <family val="3"/>
        <charset val="128"/>
        <scheme val="minor"/>
      </rPr>
      <t xml:space="preserve">j. </t>
    </r>
    <r>
      <rPr>
        <sz val="18"/>
        <rFont val="游ゴシック"/>
        <family val="3"/>
        <charset val="128"/>
        <scheme val="minor"/>
      </rPr>
      <t>医療・福祉の倫理観を理解し、患者や家族の秘密を保持し、社会のルールを遵守することができる。</t>
    </r>
    <phoneticPr fontId="3"/>
  </si>
  <si>
    <r>
      <t xml:space="preserve"> </t>
    </r>
    <r>
      <rPr>
        <b/>
        <sz val="18"/>
        <rFont val="游ゴシック"/>
        <family val="3"/>
        <charset val="128"/>
        <scheme val="minor"/>
      </rPr>
      <t xml:space="preserve">i. </t>
    </r>
    <r>
      <rPr>
        <sz val="18"/>
        <rFont val="游ゴシック"/>
        <family val="3"/>
        <charset val="128"/>
        <scheme val="minor"/>
      </rPr>
      <t>病める人や弱者の立場を理解し、思いやりの心を共感的態度で伝えることができる。</t>
    </r>
    <phoneticPr fontId="3"/>
  </si>
  <si>
    <r>
      <t xml:space="preserve"> </t>
    </r>
    <r>
      <rPr>
        <b/>
        <sz val="18"/>
        <rFont val="游ゴシック"/>
        <family val="3"/>
        <charset val="128"/>
        <scheme val="minor"/>
      </rPr>
      <t xml:space="preserve">f. </t>
    </r>
    <r>
      <rPr>
        <sz val="18"/>
        <rFont val="游ゴシック"/>
        <family val="3"/>
        <charset val="128"/>
        <scheme val="minor"/>
      </rPr>
      <t>理学療法の現場で活用できる基本的技能を修得している。</t>
    </r>
    <rPh sb="4" eb="6">
      <t>リガク</t>
    </rPh>
    <rPh sb="6" eb="8">
      <t>リョウホウ</t>
    </rPh>
    <rPh sb="9" eb="11">
      <t>ゲンバ</t>
    </rPh>
    <rPh sb="12" eb="14">
      <t>カツヨウ</t>
    </rPh>
    <rPh sb="17" eb="20">
      <t>キホンテキ</t>
    </rPh>
    <rPh sb="20" eb="22">
      <t>ギノウ</t>
    </rPh>
    <phoneticPr fontId="3"/>
  </si>
  <si>
    <t>理学療法士に求められる専門的知識について社会が求める水準まで
修得している。</t>
    <rPh sb="0" eb="2">
      <t>リガク</t>
    </rPh>
    <rPh sb="2" eb="5">
      <t>リョウホウシ</t>
    </rPh>
    <rPh sb="11" eb="14">
      <t>センモンテキ</t>
    </rPh>
    <phoneticPr fontId="3"/>
  </si>
  <si>
    <r>
      <t xml:space="preserve"> </t>
    </r>
    <r>
      <rPr>
        <b/>
        <sz val="18"/>
        <rFont val="游ゴシック"/>
        <family val="3"/>
        <charset val="128"/>
        <scheme val="minor"/>
      </rPr>
      <t xml:space="preserve">c. </t>
    </r>
    <r>
      <rPr>
        <sz val="18"/>
        <rFont val="游ゴシック"/>
        <family val="3"/>
        <charset val="128"/>
        <scheme val="minor"/>
      </rPr>
      <t>リハビリテーションの将来に先見性を持って対応できるよう、専門分野における最先端の進歩の状況を把握し、数理・データサイエンスを活用できる。</t>
    </r>
    <phoneticPr fontId="3"/>
  </si>
  <si>
    <r>
      <t xml:space="preserve"> </t>
    </r>
    <r>
      <rPr>
        <b/>
        <sz val="18"/>
        <rFont val="游ゴシック"/>
        <family val="3"/>
        <charset val="128"/>
        <scheme val="minor"/>
      </rPr>
      <t xml:space="preserve">b. </t>
    </r>
    <r>
      <rPr>
        <sz val="18"/>
        <rFont val="游ゴシック"/>
        <family val="3"/>
        <charset val="128"/>
        <scheme val="minor"/>
      </rPr>
      <t>文化・社会・科学と理学療法のかかわりについて理解し、自分自身の意見を表現することができる。</t>
    </r>
    <rPh sb="13" eb="15">
      <t>リガク</t>
    </rPh>
    <rPh sb="15" eb="17">
      <t>リョウホウ</t>
    </rPh>
    <rPh sb="26" eb="28">
      <t>リカイ</t>
    </rPh>
    <rPh sb="30" eb="34">
      <t>ジブンジシン</t>
    </rPh>
    <rPh sb="35" eb="37">
      <t>イケン</t>
    </rPh>
    <rPh sb="38" eb="40">
      <t>ヒョウゲン</t>
    </rPh>
    <phoneticPr fontId="3"/>
  </si>
  <si>
    <t>思いやりの心を共感的態度で伝えることができ、人の尊厳と社会の規律を
守ることができる。</t>
    <rPh sb="22" eb="23">
      <t>ヒト</t>
    </rPh>
    <rPh sb="24" eb="26">
      <t>ソンゲン</t>
    </rPh>
    <rPh sb="27" eb="29">
      <t>シャカイ</t>
    </rPh>
    <rPh sb="30" eb="32">
      <t>キリツ</t>
    </rPh>
    <rPh sb="34" eb="35">
      <t>マモ</t>
    </rPh>
    <phoneticPr fontId="3"/>
  </si>
  <si>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チームの中で適切なコミュニケーションをとることができ、主体性を持って多様な人々と協働して学ぶ態度を身につけている。</t>
    </r>
    <rPh sb="31" eb="33">
      <t>シュタイ</t>
    </rPh>
    <phoneticPr fontId="3"/>
  </si>
  <si>
    <r>
      <t xml:space="preserve"> </t>
    </r>
    <r>
      <rPr>
        <b/>
        <sz val="18"/>
        <rFont val="游ゴシック"/>
        <family val="3"/>
        <charset val="128"/>
        <scheme val="minor"/>
      </rPr>
      <t xml:space="preserve">g. </t>
    </r>
    <r>
      <rPr>
        <sz val="18"/>
        <rFont val="游ゴシック"/>
        <family val="3"/>
        <charset val="128"/>
        <scheme val="minor"/>
      </rPr>
      <t>科学的な根拠に基づいて課題を解決できる臨床問題解決能力、すなわち思考力、判断力、表現力を身につけている。</t>
    </r>
    <rPh sb="4" eb="7">
      <t>カガクテキ</t>
    </rPh>
    <rPh sb="8" eb="10">
      <t>コンキョ</t>
    </rPh>
    <rPh sb="11" eb="12">
      <t>モト</t>
    </rPh>
    <rPh sb="15" eb="17">
      <t>カダイ</t>
    </rPh>
    <rPh sb="18" eb="20">
      <t>カイケツ</t>
    </rPh>
    <rPh sb="23" eb="25">
      <t>リンショウ</t>
    </rPh>
    <rPh sb="25" eb="27">
      <t>モンダイ</t>
    </rPh>
    <rPh sb="27" eb="29">
      <t>カイケツ</t>
    </rPh>
    <rPh sb="29" eb="31">
      <t>ノウリョク</t>
    </rPh>
    <rPh sb="36" eb="39">
      <t>シコウリョク</t>
    </rPh>
    <rPh sb="40" eb="43">
      <t>ハンダンリョク</t>
    </rPh>
    <rPh sb="44" eb="47">
      <t>ヒョウゲンリョク</t>
    </rPh>
    <rPh sb="48" eb="49">
      <t>ミ</t>
    </rPh>
    <phoneticPr fontId="3"/>
  </si>
  <si>
    <t>保健・医療・福祉の専門職に求められる基本的知識・技能と視野を備えている。</t>
    <rPh sb="0" eb="2">
      <t>ホケン</t>
    </rPh>
    <rPh sb="3" eb="5">
      <t>イリョウ</t>
    </rPh>
    <rPh sb="6" eb="8">
      <t>フクシ</t>
    </rPh>
    <rPh sb="9" eb="11">
      <t>センモン</t>
    </rPh>
    <rPh sb="11" eb="12">
      <t>ショク</t>
    </rPh>
    <rPh sb="13" eb="14">
      <t>モト</t>
    </rPh>
    <rPh sb="18" eb="21">
      <t>キホンテキ</t>
    </rPh>
    <rPh sb="21" eb="23">
      <t>チシキ</t>
    </rPh>
    <rPh sb="24" eb="26">
      <t>ギノウ</t>
    </rPh>
    <rPh sb="27" eb="29">
      <t>シヤ</t>
    </rPh>
    <rPh sb="30" eb="31">
      <t>ソナ</t>
    </rPh>
    <phoneticPr fontId="3"/>
  </si>
  <si>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外国語理解・表現の基本的な能力を身につけ、理学療法における国際対応や国際情報の活用に役立てることができる。</t>
    </r>
    <rPh sb="25" eb="27">
      <t>リガク</t>
    </rPh>
    <rPh sb="27" eb="29">
      <t>リョウホウ</t>
    </rPh>
    <phoneticPr fontId="3"/>
  </si>
  <si>
    <r>
      <t>幅広い教養</t>
    </r>
    <r>
      <rPr>
        <sz val="18"/>
        <color theme="0"/>
        <rFont val="游ゴシック"/>
        <family val="3"/>
        <charset val="128"/>
        <scheme val="minor"/>
      </rPr>
      <t xml:space="preserve">                                                                                                                                                                                                                                                                              </t>
    </r>
    <r>
      <rPr>
        <sz val="18"/>
        <color theme="1"/>
        <rFont val="游ゴシック"/>
        <family val="3"/>
        <charset val="128"/>
        <scheme val="minor"/>
      </rPr>
      <t>高度な知識と技能</t>
    </r>
    <rPh sb="0" eb="2">
      <t>ハバヒロ</t>
    </rPh>
    <rPh sb="3" eb="5">
      <t>キョウヨウ</t>
    </rPh>
    <phoneticPr fontId="3"/>
  </si>
  <si>
    <r>
      <t>知性</t>
    </r>
    <r>
      <rPr>
        <sz val="22"/>
        <color theme="0"/>
        <rFont val="游ゴシック"/>
        <family val="3"/>
        <charset val="128"/>
        <scheme val="minor"/>
      </rPr>
      <t>……・・・・・・・・・・・・・・・・・・・・・・・・・・                                      ・・・・・・・・・・・・・・・・・・・・・・・・・・・・・・・・・・・・・・・・・・・・・・・・・・・・・・・・・・・・・・……………………………</t>
    </r>
    <r>
      <rPr>
        <sz val="22"/>
        <color theme="1"/>
        <rFont val="游ゴシック"/>
        <family val="3"/>
        <charset val="128"/>
        <scheme val="minor"/>
      </rPr>
      <t>人間性</t>
    </r>
    <rPh sb="0" eb="2">
      <t>チセイ</t>
    </rPh>
    <rPh sb="141" eb="144">
      <t>ニンゲンセイ</t>
    </rPh>
    <phoneticPr fontId="3"/>
  </si>
  <si>
    <t>リハビリテーション学科　理学療法学専攻　カリキュラムマップ</t>
    <rPh sb="9" eb="11">
      <t>ガッカ</t>
    </rPh>
    <rPh sb="12" eb="14">
      <t>リガク</t>
    </rPh>
    <rPh sb="14" eb="16">
      <t>リョウホウ</t>
    </rPh>
    <rPh sb="16" eb="17">
      <t>ガク</t>
    </rPh>
    <rPh sb="17" eb="19">
      <t>センコウ</t>
    </rPh>
    <phoneticPr fontId="3"/>
  </si>
  <si>
    <t>HW1ｇ150</t>
  </si>
  <si>
    <t>薬の役割・薬のできるまで</t>
    <phoneticPr fontId="3"/>
  </si>
  <si>
    <t>HW1b155</t>
  </si>
  <si>
    <t>HW1ｇ152</t>
  </si>
  <si>
    <t>東洋医学と統合医療</t>
    <phoneticPr fontId="3"/>
  </si>
  <si>
    <t>HW1b154</t>
  </si>
  <si>
    <t>HW1ｇ151</t>
  </si>
  <si>
    <t>HW1i150</t>
    <phoneticPr fontId="3"/>
  </si>
  <si>
    <t>HW1ｇ153</t>
    <phoneticPr fontId="3"/>
  </si>
  <si>
    <t>医療とコミュニケーション</t>
    <phoneticPr fontId="3"/>
  </si>
  <si>
    <t>HW1d153</t>
  </si>
  <si>
    <t>スポーツの科学</t>
    <phoneticPr fontId="3"/>
  </si>
  <si>
    <t>HW1c153</t>
  </si>
  <si>
    <t>食と健康</t>
    <phoneticPr fontId="3"/>
  </si>
  <si>
    <t>HW1b153</t>
  </si>
  <si>
    <t>（アカデミックフェア）☆</t>
    <phoneticPr fontId="3"/>
  </si>
  <si>
    <t>HW1ｇ152</t>
    <phoneticPr fontId="3"/>
  </si>
  <si>
    <t>情報時代と医療</t>
    <phoneticPr fontId="3"/>
  </si>
  <si>
    <t>HW1d152</t>
  </si>
  <si>
    <t>スポーツと健康</t>
    <phoneticPr fontId="3"/>
  </si>
  <si>
    <t>HW1c152</t>
  </si>
  <si>
    <t>医学医療最近の進歩</t>
    <phoneticPr fontId="3"/>
  </si>
  <si>
    <t>HW1b152</t>
  </si>
  <si>
    <t>医療の倫理学</t>
    <phoneticPr fontId="3"/>
  </si>
  <si>
    <t>HW1k151</t>
  </si>
  <si>
    <t>現代医療と看護・介護</t>
    <phoneticPr fontId="3"/>
  </si>
  <si>
    <t>HW1d151</t>
  </si>
  <si>
    <t>臨床医学への招待</t>
    <phoneticPr fontId="3"/>
  </si>
  <si>
    <t>HW1c151</t>
  </si>
  <si>
    <t>人々の生活と医療</t>
    <phoneticPr fontId="3"/>
  </si>
  <si>
    <t>HW1b151</t>
  </si>
  <si>
    <t>いのちの倫理学☆</t>
    <phoneticPr fontId="3"/>
  </si>
  <si>
    <t>HW1k150</t>
    <phoneticPr fontId="3"/>
  </si>
  <si>
    <t>HW1ｇ150</t>
    <phoneticPr fontId="3"/>
  </si>
  <si>
    <t>HW1d150</t>
    <phoneticPr fontId="3"/>
  </si>
  <si>
    <t>医学の基礎入門☆</t>
    <phoneticPr fontId="3"/>
  </si>
  <si>
    <t>HW1c150</t>
    <phoneticPr fontId="3"/>
  </si>
  <si>
    <t>医療・福祉の変遷と制度☆</t>
    <phoneticPr fontId="3"/>
  </si>
  <si>
    <t>HW1b150</t>
    <phoneticPr fontId="3"/>
  </si>
  <si>
    <t>科学史・科学哲学</t>
    <phoneticPr fontId="3"/>
  </si>
  <si>
    <t>HW1b110</t>
  </si>
  <si>
    <t>社会・集団・家族心理学Ⅰ</t>
    <rPh sb="0" eb="2">
      <t>シャカイ</t>
    </rPh>
    <rPh sb="3" eb="5">
      <t>シュウダン</t>
    </rPh>
    <rPh sb="6" eb="8">
      <t>カゾク</t>
    </rPh>
    <rPh sb="8" eb="11">
      <t>シンリガク</t>
    </rPh>
    <phoneticPr fontId="3"/>
  </si>
  <si>
    <t>HW1c109</t>
  </si>
  <si>
    <t>地球科学・宇宙科学</t>
    <phoneticPr fontId="3"/>
  </si>
  <si>
    <t>HW1b109</t>
  </si>
  <si>
    <t>心理学統計法</t>
    <phoneticPr fontId="3"/>
  </si>
  <si>
    <t>HW1c108</t>
  </si>
  <si>
    <t>環境科学</t>
    <phoneticPr fontId="3"/>
  </si>
  <si>
    <t>HW1b108</t>
  </si>
  <si>
    <t>社会福祉概論Ⅱ（社会福祉史）☆</t>
    <rPh sb="0" eb="2">
      <t>シャカイ</t>
    </rPh>
    <rPh sb="2" eb="4">
      <t>フクシ</t>
    </rPh>
    <rPh sb="4" eb="6">
      <t>ガイロン</t>
    </rPh>
    <rPh sb="8" eb="10">
      <t>シャカイ</t>
    </rPh>
    <rPh sb="10" eb="13">
      <t>フクシシ</t>
    </rPh>
    <phoneticPr fontId="3"/>
  </si>
  <si>
    <t>HW1d107</t>
  </si>
  <si>
    <t>臨床心理学概論</t>
    <rPh sb="0" eb="2">
      <t>リンショウ</t>
    </rPh>
    <rPh sb="2" eb="5">
      <t>シンリガク</t>
    </rPh>
    <rPh sb="5" eb="7">
      <t>ガイロン</t>
    </rPh>
    <phoneticPr fontId="3"/>
  </si>
  <si>
    <t>HW1c107</t>
  </si>
  <si>
    <t>統計学の初歩</t>
    <phoneticPr fontId="3"/>
  </si>
  <si>
    <t>HW1b107</t>
  </si>
  <si>
    <t>社会福祉概論Ⅰ☆</t>
    <rPh sb="0" eb="2">
      <t>シャカイ</t>
    </rPh>
    <rPh sb="2" eb="4">
      <t>フクシ</t>
    </rPh>
    <rPh sb="4" eb="6">
      <t>ガイロン</t>
    </rPh>
    <phoneticPr fontId="3"/>
  </si>
  <si>
    <t>HW1d106</t>
  </si>
  <si>
    <t>発達心理学</t>
    <rPh sb="0" eb="2">
      <t>ハッタツ</t>
    </rPh>
    <rPh sb="2" eb="5">
      <t>シンリガク</t>
    </rPh>
    <phoneticPr fontId="3"/>
  </si>
  <si>
    <t>HW1c106</t>
  </si>
  <si>
    <t>生物学の世界</t>
    <phoneticPr fontId="3"/>
  </si>
  <si>
    <t>HW1b106</t>
  </si>
  <si>
    <t>HW1a106</t>
  </si>
  <si>
    <t>社会学と社会システムⅠ☆</t>
    <rPh sb="0" eb="2">
      <t>シャカイ</t>
    </rPh>
    <rPh sb="2" eb="3">
      <t>ガク</t>
    </rPh>
    <rPh sb="4" eb="6">
      <t>シャカイ</t>
    </rPh>
    <phoneticPr fontId="3"/>
  </si>
  <si>
    <t>HW1d105</t>
  </si>
  <si>
    <t>心理学と心理的支援☆</t>
    <rPh sb="0" eb="3">
      <t>シンリガク</t>
    </rPh>
    <rPh sb="4" eb="7">
      <t>シンリテキ</t>
    </rPh>
    <rPh sb="7" eb="9">
      <t>シエン</t>
    </rPh>
    <phoneticPr fontId="3"/>
  </si>
  <si>
    <t>HW1c105</t>
  </si>
  <si>
    <t>化学の世界</t>
    <phoneticPr fontId="3"/>
  </si>
  <si>
    <t>HW1b105</t>
  </si>
  <si>
    <t>HW1a105</t>
  </si>
  <si>
    <t>医療福祉の基礎☆</t>
    <rPh sb="0" eb="2">
      <t>イリョウ</t>
    </rPh>
    <rPh sb="2" eb="4">
      <t>フクシ</t>
    </rPh>
    <rPh sb="5" eb="7">
      <t>キソ</t>
    </rPh>
    <phoneticPr fontId="3"/>
  </si>
  <si>
    <t>HW1d104</t>
  </si>
  <si>
    <t>HW1c104</t>
  </si>
  <si>
    <t>物理学の世界</t>
    <phoneticPr fontId="3"/>
  </si>
  <si>
    <t>HW1b104</t>
  </si>
  <si>
    <t>HW1a104</t>
  </si>
  <si>
    <t>医学概論☆</t>
    <phoneticPr fontId="3"/>
  </si>
  <si>
    <t>HW1d103</t>
  </si>
  <si>
    <t>HW1c103</t>
  </si>
  <si>
    <t>数学の世界</t>
    <phoneticPr fontId="3"/>
  </si>
  <si>
    <t>HW1b103</t>
  </si>
  <si>
    <t>HW1a103</t>
  </si>
  <si>
    <t>HW1d102</t>
  </si>
  <si>
    <t>経済と医療</t>
    <phoneticPr fontId="3"/>
  </si>
  <si>
    <t>HW1c102</t>
  </si>
  <si>
    <t>HW1b102</t>
  </si>
  <si>
    <t>HW1a102</t>
  </si>
  <si>
    <t>哲学と死生観</t>
    <phoneticPr fontId="3"/>
  </si>
  <si>
    <t>HW1j101</t>
  </si>
  <si>
    <t>ソーシャルワークの理論と方法Ⅰ</t>
    <phoneticPr fontId="3"/>
  </si>
  <si>
    <t>HW1f101</t>
  </si>
  <si>
    <t>HW1d101</t>
  </si>
  <si>
    <t>人類の疾病と医療</t>
    <phoneticPr fontId="3"/>
  </si>
  <si>
    <t>HW1c101</t>
  </si>
  <si>
    <t>病と文化</t>
    <phoneticPr fontId="3"/>
  </si>
  <si>
    <t>HW1b101</t>
  </si>
  <si>
    <t>HW1a101</t>
  </si>
  <si>
    <t>HW1i251</t>
  </si>
  <si>
    <t>多職種連携の基礎☆</t>
    <phoneticPr fontId="3"/>
  </si>
  <si>
    <t>HW1i250</t>
    <phoneticPr fontId="3"/>
  </si>
  <si>
    <t>HW1ｇ153</t>
  </si>
  <si>
    <r>
      <t>ソーシャルワークの理論と方法（専門）</t>
    </r>
    <r>
      <rPr>
        <sz val="14"/>
        <color rgb="FF000000"/>
        <rFont val="Calibri"/>
        <family val="2"/>
      </rPr>
      <t>Ⅰ</t>
    </r>
  </si>
  <si>
    <t>HW1f212</t>
  </si>
  <si>
    <t>就労支援サービス</t>
  </si>
  <si>
    <t>HW1f211</t>
  </si>
  <si>
    <t>社会保障Ⅱ</t>
    <rPh sb="0" eb="2">
      <t>シャカイ</t>
    </rPh>
    <rPh sb="2" eb="4">
      <t>ホショウ</t>
    </rPh>
    <phoneticPr fontId="3"/>
  </si>
  <si>
    <t>HW1f210</t>
  </si>
  <si>
    <t>社会保障Ⅰ☆</t>
    <rPh sb="0" eb="2">
      <t>シャカイ</t>
    </rPh>
    <rPh sb="2" eb="4">
      <t>ホショウ</t>
    </rPh>
    <phoneticPr fontId="3"/>
  </si>
  <si>
    <t>HW1f209</t>
  </si>
  <si>
    <t>児童・家庭福祉Ⅰ☆</t>
    <phoneticPr fontId="3"/>
  </si>
  <si>
    <t>HW1d209</t>
  </si>
  <si>
    <t>福祉行財政と福祉計画</t>
  </si>
  <si>
    <t>HW1f208</t>
  </si>
  <si>
    <t>障害者福祉Ⅰ☆</t>
    <rPh sb="0" eb="3">
      <t>ショウガイシャ</t>
    </rPh>
    <rPh sb="3" eb="5">
      <t>フクシ</t>
    </rPh>
    <phoneticPr fontId="3"/>
  </si>
  <si>
    <t>HW1d208</t>
  </si>
  <si>
    <t>地域福祉と包括的支援体制Ⅱ</t>
    <rPh sb="0" eb="2">
      <t>チイキ</t>
    </rPh>
    <rPh sb="2" eb="4">
      <t>フクシ</t>
    </rPh>
    <rPh sb="5" eb="8">
      <t>ホウカツテキ</t>
    </rPh>
    <rPh sb="8" eb="10">
      <t>シエン</t>
    </rPh>
    <rPh sb="10" eb="12">
      <t>タイセイ</t>
    </rPh>
    <phoneticPr fontId="3"/>
  </si>
  <si>
    <t>HW1f207</t>
  </si>
  <si>
    <t>高齢者福祉Ⅰ</t>
    <rPh sb="3" eb="5">
      <t>フクシ</t>
    </rPh>
    <phoneticPr fontId="3"/>
  </si>
  <si>
    <t>HW1d207</t>
  </si>
  <si>
    <t>地域福祉と包括的支援体制Ⅰ☆</t>
    <rPh sb="0" eb="2">
      <t>チイキ</t>
    </rPh>
    <rPh sb="2" eb="4">
      <t>フクシ</t>
    </rPh>
    <rPh sb="5" eb="8">
      <t>ホウカツテキ</t>
    </rPh>
    <rPh sb="8" eb="10">
      <t>シエン</t>
    </rPh>
    <rPh sb="10" eb="12">
      <t>タイセイ</t>
    </rPh>
    <phoneticPr fontId="3"/>
  </si>
  <si>
    <t>HW1f206</t>
  </si>
  <si>
    <t>貧困に対する支援☆</t>
    <rPh sb="0" eb="2">
      <t>ヒンコン</t>
    </rPh>
    <rPh sb="3" eb="4">
      <t>タイ</t>
    </rPh>
    <rPh sb="6" eb="8">
      <t>シエン</t>
    </rPh>
    <phoneticPr fontId="3"/>
  </si>
  <si>
    <t>HW1d206</t>
  </si>
  <si>
    <r>
      <t>ソーシャルワーク実習</t>
    </r>
    <r>
      <rPr>
        <sz val="14"/>
        <color theme="1"/>
        <rFont val="ＭＳ ゴシック"/>
        <family val="3"/>
        <charset val="128"/>
      </rPr>
      <t>Ⅰ</t>
    </r>
    <phoneticPr fontId="3"/>
  </si>
  <si>
    <t>HW1g205</t>
  </si>
  <si>
    <t>高齢者福祉Ⅱ</t>
    <rPh sb="0" eb="3">
      <t>コウレイシャ</t>
    </rPh>
    <rPh sb="3" eb="5">
      <t>フクシ</t>
    </rPh>
    <phoneticPr fontId="3"/>
  </si>
  <si>
    <t>HW1f205</t>
  </si>
  <si>
    <t>ソーシャルワークの基盤と専門職</t>
  </si>
  <si>
    <t>HW1d205</t>
  </si>
  <si>
    <r>
      <t>ソーシャルワーク実習指導</t>
    </r>
    <r>
      <rPr>
        <sz val="14"/>
        <color theme="1"/>
        <rFont val="ＭＳ ゴシック"/>
        <family val="3"/>
        <charset val="128"/>
      </rPr>
      <t>Ⅱ</t>
    </r>
    <phoneticPr fontId="3"/>
  </si>
  <si>
    <t>HW1g204</t>
  </si>
  <si>
    <t>社会福祉の原理と政策Ⅰ☆</t>
    <rPh sb="0" eb="2">
      <t>シャカイ</t>
    </rPh>
    <rPh sb="2" eb="4">
      <t>フクシ</t>
    </rPh>
    <rPh sb="5" eb="7">
      <t>ゲンリ</t>
    </rPh>
    <rPh sb="8" eb="10">
      <t>セイサク</t>
    </rPh>
    <phoneticPr fontId="3"/>
  </si>
  <si>
    <t>HW1f204</t>
  </si>
  <si>
    <t>ソーシャルワーク法学☆</t>
    <rPh sb="8" eb="10">
      <t>ホウガク</t>
    </rPh>
    <phoneticPr fontId="3"/>
  </si>
  <si>
    <t>HW1d204</t>
  </si>
  <si>
    <t>心理学的支援法</t>
    <rPh sb="0" eb="4">
      <t>シンリガクテキ</t>
    </rPh>
    <rPh sb="4" eb="6">
      <t>シエン</t>
    </rPh>
    <rPh sb="6" eb="7">
      <t>ホウ</t>
    </rPh>
    <phoneticPr fontId="3"/>
  </si>
  <si>
    <t>HW1c204</t>
  </si>
  <si>
    <r>
      <t>ソーシャルワーク実習指導</t>
    </r>
    <r>
      <rPr>
        <sz val="14"/>
        <color theme="1"/>
        <rFont val="ＭＳ ゴシック"/>
        <family val="3"/>
        <charset val="128"/>
      </rPr>
      <t>Ⅰ</t>
    </r>
    <phoneticPr fontId="3"/>
  </si>
  <si>
    <t>HW1g203</t>
  </si>
  <si>
    <r>
      <t>ソーシャルワークの理論と方法</t>
    </r>
    <r>
      <rPr>
        <sz val="14"/>
        <color theme="1"/>
        <rFont val="Calibri"/>
        <family val="2"/>
      </rPr>
      <t>Ⅱ</t>
    </r>
  </si>
  <si>
    <t>HW1f203</t>
  </si>
  <si>
    <t>現代の精神保健の課題と支援Ⅰ</t>
    <rPh sb="3" eb="5">
      <t>セイシン</t>
    </rPh>
    <rPh sb="5" eb="7">
      <t>ホケン</t>
    </rPh>
    <rPh sb="8" eb="10">
      <t>カダイ</t>
    </rPh>
    <rPh sb="11" eb="13">
      <t>シエン</t>
    </rPh>
    <phoneticPr fontId="3"/>
  </si>
  <si>
    <t>HW1d203</t>
  </si>
  <si>
    <t>障害者・障害児心理学</t>
    <rPh sb="0" eb="3">
      <t>ショウガイシャ</t>
    </rPh>
    <rPh sb="4" eb="6">
      <t>ショウガイ</t>
    </rPh>
    <rPh sb="6" eb="7">
      <t>ジ</t>
    </rPh>
    <rPh sb="7" eb="9">
      <t>リガク</t>
    </rPh>
    <phoneticPr fontId="3"/>
  </si>
  <si>
    <t>HW1c203</t>
  </si>
  <si>
    <r>
      <t>ソーシャルワーク演習（専門）</t>
    </r>
    <r>
      <rPr>
        <sz val="14"/>
        <color theme="1"/>
        <rFont val="ＭＳ ゴシック"/>
        <family val="3"/>
        <charset val="128"/>
      </rPr>
      <t>Ⅰ</t>
    </r>
    <phoneticPr fontId="3"/>
  </si>
  <si>
    <t>HW1g202</t>
  </si>
  <si>
    <t>ソーシャルワークの基盤と専門職（専門）</t>
  </si>
  <si>
    <t>HW1f202</t>
  </si>
  <si>
    <t>現代の精神保健の課題と支援Ⅱ</t>
    <phoneticPr fontId="3"/>
  </si>
  <si>
    <t>HW1e202</t>
  </si>
  <si>
    <t>精神医学と精神医療Ⅰ</t>
    <rPh sb="0" eb="2">
      <t>セイシン</t>
    </rPh>
    <rPh sb="2" eb="4">
      <t>イガク</t>
    </rPh>
    <rPh sb="5" eb="7">
      <t>セイシン</t>
    </rPh>
    <rPh sb="7" eb="9">
      <t>イリョウ</t>
    </rPh>
    <phoneticPr fontId="3"/>
  </si>
  <si>
    <t>HW1d202</t>
  </si>
  <si>
    <t>知覚・認知心理学</t>
    <rPh sb="0" eb="2">
      <t>チカク</t>
    </rPh>
    <rPh sb="3" eb="5">
      <t>ニンチ</t>
    </rPh>
    <phoneticPr fontId="3"/>
  </si>
  <si>
    <t>HW1c202</t>
  </si>
  <si>
    <t>HW1a202</t>
  </si>
  <si>
    <t>ソーシャルワーク実習Ⅰ</t>
  </si>
  <si>
    <t>ソーシャルワーク実習Ⅰ</t>
    <phoneticPr fontId="3"/>
  </si>
  <si>
    <t>ソーシャルワーク演習</t>
  </si>
  <si>
    <t>HW1g201</t>
  </si>
  <si>
    <t>社会学と社会システムⅡ</t>
    <rPh sb="2" eb="3">
      <t>ガク</t>
    </rPh>
    <phoneticPr fontId="3"/>
  </si>
  <si>
    <t>HW1f201</t>
  </si>
  <si>
    <t>精神医学と精神医療Ⅱ</t>
    <rPh sb="7" eb="9">
      <t>イリョウ</t>
    </rPh>
    <phoneticPr fontId="3"/>
  </si>
  <si>
    <t>HW1e201</t>
  </si>
  <si>
    <t>認知症の理解と援助☆</t>
    <rPh sb="0" eb="3">
      <t>ニンチショウ</t>
    </rPh>
    <rPh sb="4" eb="6">
      <t>リカイ</t>
    </rPh>
    <rPh sb="7" eb="9">
      <t>エンジョ</t>
    </rPh>
    <phoneticPr fontId="3"/>
  </si>
  <si>
    <t>HW1d201</t>
  </si>
  <si>
    <t>学習・言語心理学</t>
    <phoneticPr fontId="3"/>
  </si>
  <si>
    <t>HW1c201</t>
  </si>
  <si>
    <t>HW1a201</t>
  </si>
  <si>
    <t>HW1i350</t>
  </si>
  <si>
    <t>HW1i350</t>
    <phoneticPr fontId="3"/>
  </si>
  <si>
    <t>医療福祉演習Ⅱ☆</t>
    <phoneticPr fontId="3"/>
  </si>
  <si>
    <t>HW1g314</t>
  </si>
  <si>
    <t>医療福祉演習Ⅰ☆</t>
    <phoneticPr fontId="3"/>
  </si>
  <si>
    <t>HW1g313</t>
  </si>
  <si>
    <t>ソーシャルワーク実習（精神）</t>
    <phoneticPr fontId="3"/>
  </si>
  <si>
    <t>HW1g312</t>
  </si>
  <si>
    <t>ソーシャルワーク実習指導（精神）Ⅱ</t>
    <rPh sb="8" eb="12">
      <t>ジッシュウシドウ</t>
    </rPh>
    <rPh sb="13" eb="15">
      <t>セイシン</t>
    </rPh>
    <phoneticPr fontId="3"/>
  </si>
  <si>
    <t>HW1g311</t>
  </si>
  <si>
    <t>ソーシャルワーク実習指導（精神）Ⅰ</t>
    <rPh sb="8" eb="10">
      <t>ジッシュウ</t>
    </rPh>
    <rPh sb="10" eb="12">
      <t>シドウ</t>
    </rPh>
    <rPh sb="13" eb="15">
      <t>セイシン</t>
    </rPh>
    <phoneticPr fontId="3"/>
  </si>
  <si>
    <t>HW1g310</t>
  </si>
  <si>
    <r>
      <t>ソーシャルワーク演習（精神専門）</t>
    </r>
    <r>
      <rPr>
        <sz val="14"/>
        <color theme="1"/>
        <rFont val="ＭＳ ゴシック"/>
        <family val="3"/>
        <charset val="128"/>
      </rPr>
      <t>Ⅱ</t>
    </r>
    <phoneticPr fontId="3"/>
  </si>
  <si>
    <t>HW1g309</t>
  </si>
  <si>
    <r>
      <t>ソーシャルワーク演習（精神専門）</t>
    </r>
    <r>
      <rPr>
        <sz val="14"/>
        <color theme="1"/>
        <rFont val="ＭＳ ゴシック"/>
        <family val="3"/>
        <charset val="128"/>
      </rPr>
      <t>Ⅰ</t>
    </r>
    <phoneticPr fontId="3"/>
  </si>
  <si>
    <t>HW1g308</t>
  </si>
  <si>
    <t>社会福祉特講Ⅱ</t>
  </si>
  <si>
    <t>HW1f308</t>
  </si>
  <si>
    <t>医療ソーシャルワーク実習指導</t>
    <rPh sb="0" eb="2">
      <t>イリョウ</t>
    </rPh>
    <rPh sb="10" eb="12">
      <t>ジッシュウ</t>
    </rPh>
    <rPh sb="12" eb="14">
      <t>シドウ</t>
    </rPh>
    <phoneticPr fontId="3"/>
  </si>
  <si>
    <t>HW1g307</t>
  </si>
  <si>
    <t>社会福祉特講Ⅰ</t>
  </si>
  <si>
    <t>HW1f307</t>
  </si>
  <si>
    <t>精神保健福祉特講Ⅱ</t>
    <phoneticPr fontId="3"/>
  </si>
  <si>
    <t>HW1e307</t>
  </si>
  <si>
    <r>
      <t>ソーシャルワーク実習</t>
    </r>
    <r>
      <rPr>
        <sz val="14"/>
        <color theme="1"/>
        <rFont val="ＭＳ ゴシック"/>
        <family val="3"/>
        <charset val="128"/>
      </rPr>
      <t>Ⅱ</t>
    </r>
    <phoneticPr fontId="3"/>
  </si>
  <si>
    <t>HW1g306</t>
  </si>
  <si>
    <t>ソーシャルワークの理論と方法（専門）Ⅱ</t>
  </si>
  <si>
    <t>HW1f306</t>
  </si>
  <si>
    <t>精神保健福祉特講Ⅰ</t>
    <phoneticPr fontId="3"/>
  </si>
  <si>
    <t>HW1e306</t>
  </si>
  <si>
    <r>
      <t>ソーシャルワーク実習指導</t>
    </r>
    <r>
      <rPr>
        <sz val="14"/>
        <color theme="1"/>
        <rFont val="ＭＳ ゴシック"/>
        <family val="3"/>
        <charset val="128"/>
      </rPr>
      <t>Ⅳ</t>
    </r>
    <phoneticPr fontId="3"/>
  </si>
  <si>
    <t>HW1g305</t>
  </si>
  <si>
    <t>権利擁護を支える法制度</t>
    <rPh sb="0" eb="4">
      <t>ケンリヨウゴ</t>
    </rPh>
    <rPh sb="5" eb="6">
      <t>ササ</t>
    </rPh>
    <rPh sb="8" eb="9">
      <t>ホウ</t>
    </rPh>
    <rPh sb="9" eb="11">
      <t>セイド</t>
    </rPh>
    <phoneticPr fontId="3"/>
  </si>
  <si>
    <t>HW1f305</t>
  </si>
  <si>
    <t>ソーシャルワークの理論と方法（精神専門）Ⅱ</t>
    <phoneticPr fontId="3"/>
  </si>
  <si>
    <t>HW1e305</t>
  </si>
  <si>
    <r>
      <t>ソーシャルワーク実習指導</t>
    </r>
    <r>
      <rPr>
        <sz val="14"/>
        <color theme="1"/>
        <rFont val="ＭＳ ゴシック"/>
        <family val="3"/>
        <charset val="128"/>
      </rPr>
      <t>Ⅲ</t>
    </r>
    <phoneticPr fontId="3"/>
  </si>
  <si>
    <t>HW1g304</t>
  </si>
  <si>
    <t>社会福祉調査の基礎☆</t>
    <rPh sb="0" eb="2">
      <t>シャカイ</t>
    </rPh>
    <rPh sb="2" eb="4">
      <t>フクシ</t>
    </rPh>
    <rPh sb="4" eb="6">
      <t>チョウサ</t>
    </rPh>
    <rPh sb="7" eb="9">
      <t>キソ</t>
    </rPh>
    <phoneticPr fontId="3"/>
  </si>
  <si>
    <t>HW1f304</t>
  </si>
  <si>
    <t>ソーシャルワークの理論と方法（精神専門）Ⅰ</t>
    <phoneticPr fontId="3"/>
  </si>
  <si>
    <t>HW1e304</t>
  </si>
  <si>
    <r>
      <t>精神保健福祉の原理</t>
    </r>
    <r>
      <rPr>
        <sz val="14"/>
        <color theme="1"/>
        <rFont val="ＭＳ ゴシック"/>
        <family val="3"/>
        <charset val="128"/>
      </rPr>
      <t>Ⅰ</t>
    </r>
    <phoneticPr fontId="3"/>
  </si>
  <si>
    <t>HW1d304</t>
  </si>
  <si>
    <t>心理的アセスメント</t>
    <rPh sb="2" eb="3">
      <t>テキ</t>
    </rPh>
    <phoneticPr fontId="3"/>
  </si>
  <si>
    <t>HW1c304</t>
  </si>
  <si>
    <r>
      <t>ソーシャルワーク演習（専門）</t>
    </r>
    <r>
      <rPr>
        <sz val="14"/>
        <color theme="1"/>
        <rFont val="ＭＳ ゴシック"/>
        <family val="3"/>
        <charset val="128"/>
      </rPr>
      <t>Ⅳ</t>
    </r>
    <phoneticPr fontId="3"/>
  </si>
  <si>
    <t>HW1g303</t>
  </si>
  <si>
    <t>児童・家庭福祉Ⅱ</t>
    <rPh sb="0" eb="2">
      <t>ジドウ</t>
    </rPh>
    <rPh sb="3" eb="5">
      <t>カテイ</t>
    </rPh>
    <rPh sb="5" eb="7">
      <t>フクシ</t>
    </rPh>
    <phoneticPr fontId="3"/>
  </si>
  <si>
    <t>HW1f303</t>
  </si>
  <si>
    <r>
      <t>精神保健福祉の原理</t>
    </r>
    <r>
      <rPr>
        <sz val="14"/>
        <color theme="1"/>
        <rFont val="ＭＳ ゴシック"/>
        <family val="3"/>
        <charset val="128"/>
      </rPr>
      <t>Ⅱ</t>
    </r>
    <phoneticPr fontId="3"/>
  </si>
  <si>
    <t>HW1e303</t>
  </si>
  <si>
    <t>家族援助論</t>
  </si>
  <si>
    <t>HW1d303</t>
    <phoneticPr fontId="3"/>
  </si>
  <si>
    <t>福祉心理学</t>
    <phoneticPr fontId="3"/>
  </si>
  <si>
    <t>HW1c303</t>
  </si>
  <si>
    <t>ソーシャルワーク実習（精神）</t>
  </si>
  <si>
    <r>
      <t>ソーシャルワーク演習（専門）</t>
    </r>
    <r>
      <rPr>
        <sz val="14"/>
        <color theme="1"/>
        <rFont val="ＭＳ ゴシック"/>
        <family val="3"/>
        <charset val="128"/>
      </rPr>
      <t>Ⅲ</t>
    </r>
    <phoneticPr fontId="3"/>
  </si>
  <si>
    <t>HW1g302</t>
  </si>
  <si>
    <t>障害者福祉Ⅱ</t>
    <rPh sb="0" eb="3">
      <t>ショウガイシャ</t>
    </rPh>
    <rPh sb="3" eb="5">
      <t>フクシ</t>
    </rPh>
    <phoneticPr fontId="3"/>
  </si>
  <si>
    <t>HW1f302</t>
  </si>
  <si>
    <t>精神障害リハビリテーション論</t>
    <phoneticPr fontId="3"/>
  </si>
  <si>
    <t>HW1e302</t>
  </si>
  <si>
    <t>医療ソーシャルワーク論</t>
    <phoneticPr fontId="3"/>
  </si>
  <si>
    <t>HW1d302</t>
  </si>
  <si>
    <t>看護学</t>
    <rPh sb="0" eb="3">
      <t>カンゴガク</t>
    </rPh>
    <phoneticPr fontId="3"/>
  </si>
  <si>
    <t>HW1c302</t>
  </si>
  <si>
    <r>
      <t>ソーシャルワーク実習</t>
    </r>
    <r>
      <rPr>
        <sz val="14"/>
        <color theme="1"/>
        <rFont val="Calibri"/>
        <family val="2"/>
      </rPr>
      <t>Ⅱ</t>
    </r>
  </si>
  <si>
    <r>
      <t>ソーシャルワーク演習（専門）</t>
    </r>
    <r>
      <rPr>
        <sz val="14"/>
        <color theme="1"/>
        <rFont val="ＭＳ ゴシック"/>
        <family val="3"/>
        <charset val="128"/>
      </rPr>
      <t>Ⅱ</t>
    </r>
    <phoneticPr fontId="3"/>
  </si>
  <si>
    <t>HW1g301</t>
  </si>
  <si>
    <t>社会福祉の原理と政策Ⅱ</t>
    <rPh sb="0" eb="2">
      <t>シャカイ</t>
    </rPh>
    <rPh sb="2" eb="4">
      <t>フクシ</t>
    </rPh>
    <rPh sb="5" eb="7">
      <t>ゲンリ</t>
    </rPh>
    <rPh sb="8" eb="10">
      <t>セイサク</t>
    </rPh>
    <phoneticPr fontId="3"/>
  </si>
  <si>
    <t>HW1f301</t>
  </si>
  <si>
    <t>精神保健福祉制度論</t>
    <phoneticPr fontId="3"/>
  </si>
  <si>
    <t>HW1e301</t>
  </si>
  <si>
    <t>保健医療と福祉</t>
    <rPh sb="0" eb="2">
      <t>ホケン</t>
    </rPh>
    <rPh sb="2" eb="4">
      <t>イリョウ</t>
    </rPh>
    <rPh sb="5" eb="7">
      <t>フクシ</t>
    </rPh>
    <phoneticPr fontId="3"/>
  </si>
  <si>
    <t>HW1d301</t>
  </si>
  <si>
    <t>小児と医療</t>
    <rPh sb="0" eb="2">
      <t>ショウニ</t>
    </rPh>
    <rPh sb="3" eb="5">
      <t>イリョウ</t>
    </rPh>
    <phoneticPr fontId="3"/>
  </si>
  <si>
    <t>HW1c301</t>
  </si>
  <si>
    <t>HW1i450</t>
  </si>
  <si>
    <t>HW1i450</t>
    <phoneticPr fontId="3"/>
  </si>
  <si>
    <t>医療福祉演習Ⅳ☆</t>
    <phoneticPr fontId="3"/>
  </si>
  <si>
    <t>HW1g405</t>
  </si>
  <si>
    <t>医療福祉演習Ⅲ☆</t>
    <phoneticPr fontId="3"/>
  </si>
  <si>
    <t>HW1g404</t>
  </si>
  <si>
    <t>社会福祉特講Ⅳ</t>
    <phoneticPr fontId="3"/>
  </si>
  <si>
    <t>HW1f404</t>
  </si>
  <si>
    <t>ソーシャルワーク実習指導（精神）Ⅲ</t>
    <rPh sb="8" eb="12">
      <t>ジッシュウシドウ</t>
    </rPh>
    <rPh sb="13" eb="15">
      <t>セイシン</t>
    </rPh>
    <phoneticPr fontId="3"/>
  </si>
  <si>
    <t>HW1g403</t>
  </si>
  <si>
    <t>社会福祉特講Ⅲ</t>
    <phoneticPr fontId="3"/>
  </si>
  <si>
    <t>HW1f403</t>
  </si>
  <si>
    <t>ソーシャルワーク演習（精神専門）Ⅲ</t>
    <rPh sb="8" eb="10">
      <t>エンシュウ</t>
    </rPh>
    <phoneticPr fontId="3"/>
  </si>
  <si>
    <t>HW1g402</t>
  </si>
  <si>
    <t>刑事司法と福祉</t>
    <rPh sb="0" eb="2">
      <t>ケイジ</t>
    </rPh>
    <rPh sb="2" eb="4">
      <t>シホウ</t>
    </rPh>
    <rPh sb="5" eb="7">
      <t>フクシ</t>
    </rPh>
    <phoneticPr fontId="3"/>
  </si>
  <si>
    <t>HW1f402</t>
  </si>
  <si>
    <t>精神保健福祉特講Ⅳ</t>
  </si>
  <si>
    <t>HW1e402</t>
  </si>
  <si>
    <t>医療ソーシャルワーク実習</t>
    <rPh sb="0" eb="2">
      <t>イリョウ</t>
    </rPh>
    <rPh sb="10" eb="12">
      <t>ジッシュウ</t>
    </rPh>
    <phoneticPr fontId="3"/>
  </si>
  <si>
    <t>HW1g401</t>
  </si>
  <si>
    <t>HW1h401</t>
  </si>
  <si>
    <t>医療ソーシャルワーク実習</t>
    <phoneticPr fontId="3"/>
  </si>
  <si>
    <t>福祉サービスの組織と経営</t>
    <rPh sb="0" eb="2">
      <t>フクシ</t>
    </rPh>
    <rPh sb="7" eb="9">
      <t>ソシキ</t>
    </rPh>
    <rPh sb="10" eb="12">
      <t>ケイエイ</t>
    </rPh>
    <phoneticPr fontId="3"/>
  </si>
  <si>
    <t>HW1f401</t>
  </si>
  <si>
    <t>精神保健福祉特講Ⅲ</t>
  </si>
  <si>
    <t>HW1e401</t>
  </si>
  <si>
    <t>司法・犯罪心理学</t>
    <rPh sb="0" eb="2">
      <t>シホウ</t>
    </rPh>
    <rPh sb="3" eb="5">
      <t>ハンザイ</t>
    </rPh>
    <rPh sb="5" eb="8">
      <t>シンリガク</t>
    </rPh>
    <phoneticPr fontId="3"/>
  </si>
  <si>
    <t>HW1d401</t>
  </si>
  <si>
    <t>社会・集団・家族心理学Ⅱ</t>
    <rPh sb="0" eb="2">
      <t>シャカイ</t>
    </rPh>
    <rPh sb="3" eb="5">
      <t>シュウダン</t>
    </rPh>
    <rPh sb="6" eb="8">
      <t>カゾク</t>
    </rPh>
    <rPh sb="8" eb="11">
      <t>シンリガク</t>
    </rPh>
    <phoneticPr fontId="3"/>
  </si>
  <si>
    <t>HW1c401</t>
  </si>
  <si>
    <t>評価尺度に基づいた
レポート・行動観察</t>
    <phoneticPr fontId="3"/>
  </si>
  <si>
    <t>座学</t>
    <rPh sb="0" eb="1">
      <t>ザ</t>
    </rPh>
    <rPh sb="1" eb="2">
      <t>コウザ</t>
    </rPh>
    <phoneticPr fontId="3"/>
  </si>
  <si>
    <r>
      <rPr>
        <b/>
        <sz val="22"/>
        <rFont val="游ゴシック"/>
        <family val="3"/>
        <charset val="128"/>
        <scheme val="minor"/>
      </rPr>
      <t xml:space="preserve">f. </t>
    </r>
    <r>
      <rPr>
        <sz val="14"/>
        <rFont val="游ゴシック"/>
        <family val="3"/>
        <charset val="128"/>
        <scheme val="minor"/>
      </rPr>
      <t>医療福祉</t>
    </r>
    <rPh sb="3" eb="5">
      <t>イリョウ</t>
    </rPh>
    <rPh sb="5" eb="7">
      <t>フクシ</t>
    </rPh>
    <phoneticPr fontId="3"/>
  </si>
  <si>
    <r>
      <rPr>
        <b/>
        <sz val="22"/>
        <rFont val="游ゴシック"/>
        <family val="3"/>
        <charset val="128"/>
        <scheme val="minor"/>
      </rPr>
      <t xml:space="preserve">e. </t>
    </r>
    <r>
      <rPr>
        <sz val="14"/>
        <rFont val="游ゴシック"/>
        <family val="3"/>
        <charset val="128"/>
        <scheme val="minor"/>
      </rPr>
      <t>精神保健福祉</t>
    </r>
    <rPh sb="3" eb="5">
      <t>セイシン</t>
    </rPh>
    <rPh sb="5" eb="7">
      <t>ホケン</t>
    </rPh>
    <rPh sb="7" eb="9">
      <t>フクシ</t>
    </rPh>
    <phoneticPr fontId="3"/>
  </si>
  <si>
    <r>
      <rPr>
        <b/>
        <sz val="22"/>
        <rFont val="游ゴシック"/>
        <family val="3"/>
        <charset val="128"/>
        <scheme val="minor"/>
      </rPr>
      <t xml:space="preserve">d. </t>
    </r>
    <r>
      <rPr>
        <sz val="14"/>
        <rFont val="游ゴシック"/>
        <family val="3"/>
        <charset val="128"/>
        <scheme val="minor"/>
      </rPr>
      <t>専門基礎相当</t>
    </r>
    <rPh sb="3" eb="5">
      <t>センモン</t>
    </rPh>
    <rPh sb="5" eb="7">
      <t>キソ</t>
    </rPh>
    <rPh sb="7" eb="9">
      <t>ソウトウ</t>
    </rPh>
    <phoneticPr fontId="3"/>
  </si>
  <si>
    <r>
      <t xml:space="preserve"> </t>
    </r>
    <r>
      <rPr>
        <b/>
        <sz val="22"/>
        <rFont val="游ゴシック"/>
        <family val="3"/>
        <charset val="128"/>
        <scheme val="minor"/>
      </rPr>
      <t xml:space="preserve">k. </t>
    </r>
    <r>
      <rPr>
        <sz val="14"/>
        <rFont val="游ゴシック"/>
        <family val="3"/>
        <charset val="128"/>
        <scheme val="minor"/>
      </rPr>
      <t>人権と人格の尊重をもとにして、保健・医療・福祉の倫理観を理解し、患者・利用者や家族の秘密を保持し、社会の規律を遵守することができる。</t>
    </r>
    <rPh sb="56" eb="58">
      <t>キリツ</t>
    </rPh>
    <phoneticPr fontId="3"/>
  </si>
  <si>
    <r>
      <t xml:space="preserve">  </t>
    </r>
    <r>
      <rPr>
        <b/>
        <sz val="22"/>
        <rFont val="游ゴシック"/>
        <family val="3"/>
        <charset val="128"/>
        <scheme val="minor"/>
      </rPr>
      <t xml:space="preserve">j. </t>
    </r>
    <r>
      <rPr>
        <sz val="14"/>
        <rFont val="游ゴシック"/>
        <family val="3"/>
        <charset val="128"/>
        <scheme val="minor"/>
      </rPr>
      <t>支援を求める人の立場を理解し、思いやりの心を共感的態度で伝えることができる。</t>
    </r>
    <phoneticPr fontId="3"/>
  </si>
  <si>
    <r>
      <t xml:space="preserve"> </t>
    </r>
    <r>
      <rPr>
        <b/>
        <sz val="22"/>
        <rFont val="游ゴシック"/>
        <family val="3"/>
        <charset val="128"/>
        <scheme val="minor"/>
      </rPr>
      <t xml:space="preserve">g. </t>
    </r>
    <r>
      <rPr>
        <sz val="14"/>
        <rFont val="游ゴシック"/>
        <family val="3"/>
        <charset val="128"/>
        <scheme val="minor"/>
      </rPr>
      <t>社会福祉の現場で活用できる基本的技能を修得している。</t>
    </r>
    <rPh sb="4" eb="6">
      <t>シャカイ</t>
    </rPh>
    <rPh sb="6" eb="8">
      <t>フクシ</t>
    </rPh>
    <rPh sb="9" eb="11">
      <t>ゲンバ</t>
    </rPh>
    <rPh sb="12" eb="14">
      <t>カツヨウ</t>
    </rPh>
    <rPh sb="17" eb="20">
      <t>キホンテキ</t>
    </rPh>
    <rPh sb="20" eb="22">
      <t>ギノウ</t>
    </rPh>
    <phoneticPr fontId="3"/>
  </si>
  <si>
    <t>ソーシャルワーカー（社会福祉専門職）に求められる核となる知識について社会が求める水準まで修得している。</t>
    <phoneticPr fontId="3"/>
  </si>
  <si>
    <r>
      <t xml:space="preserve"> </t>
    </r>
    <r>
      <rPr>
        <b/>
        <sz val="22"/>
        <rFont val="游ゴシック"/>
        <family val="3"/>
        <charset val="128"/>
        <scheme val="minor"/>
      </rPr>
      <t xml:space="preserve">c. </t>
    </r>
    <r>
      <rPr>
        <sz val="14"/>
        <rFont val="游ゴシック"/>
        <family val="3"/>
        <charset val="128"/>
        <scheme val="minor"/>
      </rPr>
      <t>福祉領域の最先端の進歩の状況を把握し、数理・データサイエンスを活用できる。</t>
    </r>
    <rPh sb="6" eb="8">
      <t>リョウイキ</t>
    </rPh>
    <rPh sb="9" eb="12">
      <t>サイセンタン</t>
    </rPh>
    <rPh sb="23" eb="25">
      <t>スウリ</t>
    </rPh>
    <rPh sb="35" eb="37">
      <t>カツヨウ</t>
    </rPh>
    <phoneticPr fontId="3"/>
  </si>
  <si>
    <r>
      <t xml:space="preserve"> </t>
    </r>
    <r>
      <rPr>
        <b/>
        <sz val="22"/>
        <rFont val="游ゴシック"/>
        <family val="3"/>
        <charset val="128"/>
        <scheme val="minor"/>
      </rPr>
      <t xml:space="preserve">b. </t>
    </r>
    <r>
      <rPr>
        <sz val="14"/>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</si>
  <si>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r>
      <t xml:space="preserve"> </t>
    </r>
    <r>
      <rPr>
        <b/>
        <sz val="22"/>
        <rFont val="ＭＳ Ｐゴシック"/>
        <family val="3"/>
        <charset val="128"/>
      </rPr>
      <t xml:space="preserve">i. </t>
    </r>
    <r>
      <rPr>
        <sz val="14"/>
        <rFont val="ＭＳ Ｐゴシック"/>
        <family val="3"/>
        <charset val="128"/>
      </rPr>
      <t>チームの中で適切なコミュニケーションをとることができ、ソーシャルワーカー（社会福祉専門職）として主体性を持って多様な人々と協働して学ぶ態度を身に付けている。</t>
    </r>
    <rPh sb="41" eb="43">
      <t>シャカイ</t>
    </rPh>
    <rPh sb="43" eb="45">
      <t>フクシ</t>
    </rPh>
    <rPh sb="45" eb="47">
      <t>センモン</t>
    </rPh>
    <rPh sb="47" eb="48">
      <t>ショク</t>
    </rPh>
    <phoneticPr fontId="3"/>
  </si>
  <si>
    <r>
      <t xml:space="preserve"> </t>
    </r>
    <r>
      <rPr>
        <b/>
        <sz val="22"/>
        <rFont val="游ゴシック"/>
        <family val="3"/>
        <charset val="128"/>
        <scheme val="minor"/>
      </rPr>
      <t xml:space="preserve">h. </t>
    </r>
    <r>
      <rPr>
        <sz val="14"/>
        <rFont val="游ゴシック"/>
        <family val="3"/>
        <charset val="128"/>
        <scheme val="minor"/>
      </rPr>
      <t>自ら社会福祉分野の課題を発見しその解決に向けて科学的に探究し、成果等を表現するために必要な思考力・判断力・表現力を身につけている。</t>
    </r>
    <rPh sb="4" eb="5">
      <t>ミズカ</t>
    </rPh>
    <rPh sb="6" eb="8">
      <t>シャカイ</t>
    </rPh>
    <rPh sb="8" eb="10">
      <t>フクシ</t>
    </rPh>
    <rPh sb="10" eb="12">
      <t>ブンヤ</t>
    </rPh>
    <rPh sb="13" eb="15">
      <t>カダイ</t>
    </rPh>
    <rPh sb="16" eb="18">
      <t>ハッケン</t>
    </rPh>
    <rPh sb="21" eb="23">
      <t>カイケツ</t>
    </rPh>
    <rPh sb="24" eb="25">
      <t>ム</t>
    </rPh>
    <rPh sb="27" eb="30">
      <t>カガクテキ</t>
    </rPh>
    <rPh sb="31" eb="33">
      <t>タンキュウ</t>
    </rPh>
    <rPh sb="35" eb="37">
      <t>セイカ</t>
    </rPh>
    <rPh sb="37" eb="38">
      <t>トウ</t>
    </rPh>
    <rPh sb="39" eb="41">
      <t>ヒョウゲン</t>
    </rPh>
    <rPh sb="46" eb="48">
      <t>ヒツヨウ</t>
    </rPh>
    <rPh sb="49" eb="52">
      <t>シコウリョク</t>
    </rPh>
    <rPh sb="53" eb="56">
      <t>ハンダンリョク</t>
    </rPh>
    <rPh sb="57" eb="60">
      <t>ヒョウゲンリョク</t>
    </rPh>
    <rPh sb="61" eb="62">
      <t>ミ</t>
    </rPh>
    <phoneticPr fontId="3"/>
  </si>
  <si>
    <t>ソーシャルワーカー（社会福祉専門職）に求められる基本的知識・技能と視野を備えている。</t>
    <rPh sb="10" eb="12">
      <t>シャカイ</t>
    </rPh>
    <rPh sb="12" eb="14">
      <t>フクシ</t>
    </rPh>
    <rPh sb="14" eb="16">
      <t>センモン</t>
    </rPh>
    <rPh sb="16" eb="17">
      <t>ショク</t>
    </rPh>
    <rPh sb="19" eb="20">
      <t>モト</t>
    </rPh>
    <rPh sb="24" eb="27">
      <t>キホンテキ</t>
    </rPh>
    <rPh sb="27" eb="29">
      <t>チシキ</t>
    </rPh>
    <rPh sb="30" eb="32">
      <t>ギノウ</t>
    </rPh>
    <rPh sb="33" eb="35">
      <t>シヤ</t>
    </rPh>
    <rPh sb="36" eb="37">
      <t>ソナ</t>
    </rPh>
    <phoneticPr fontId="3"/>
  </si>
  <si>
    <r>
      <t xml:space="preserve"> </t>
    </r>
    <r>
      <rPr>
        <b/>
        <sz val="22"/>
        <rFont val="游ゴシック"/>
        <family val="3"/>
        <charset val="128"/>
        <scheme val="minor"/>
      </rPr>
      <t xml:space="preserve">a. </t>
    </r>
    <r>
      <rPr>
        <sz val="14"/>
        <rFont val="游ゴシック"/>
        <family val="3"/>
        <charset val="128"/>
        <scheme val="minor"/>
      </rPr>
      <t>外国語理解・表現の基本的な能力を身につけ、保健・医療・福祉の国際対応や国際情報の活用に役立てることができる。</t>
    </r>
    <phoneticPr fontId="3"/>
  </si>
  <si>
    <t>幅広い教養                                                                                                                                                                                                                                                                                            高度な知識と技能</t>
    <rPh sb="0" eb="2">
      <t>ハバヒロ</t>
    </rPh>
    <rPh sb="3" eb="5">
      <t>キョウヨウ</t>
    </rPh>
    <phoneticPr fontId="3"/>
  </si>
  <si>
    <t>知性                                                                                                                                                                                                                                                                                                                人間性</t>
    <rPh sb="0" eb="2">
      <t>チセイ</t>
    </rPh>
    <rPh sb="306" eb="309">
      <t>ニンゲンセイ</t>
    </rPh>
    <phoneticPr fontId="3"/>
  </si>
  <si>
    <t>医療福祉学科　医療福祉学専攻　カリキュラムマップ</t>
    <rPh sb="0" eb="2">
      <t>イリョウ</t>
    </rPh>
    <rPh sb="2" eb="4">
      <t>フクシ</t>
    </rPh>
    <rPh sb="4" eb="6">
      <t>ガッカ</t>
    </rPh>
    <rPh sb="7" eb="9">
      <t>イリョウ</t>
    </rPh>
    <rPh sb="9" eb="11">
      <t>フクシ</t>
    </rPh>
    <rPh sb="11" eb="12">
      <t>ガク</t>
    </rPh>
    <rPh sb="12" eb="14">
      <t>センコウ</t>
    </rPh>
    <phoneticPr fontId="3"/>
  </si>
  <si>
    <t>☆必修科目</t>
    <rPh sb="1" eb="3">
      <t>ヒッシュウ</t>
    </rPh>
    <rPh sb="3" eb="5">
      <t>カモク</t>
    </rPh>
    <phoneticPr fontId="3"/>
  </si>
  <si>
    <t>HW2c161</t>
  </si>
  <si>
    <t>HW2c160</t>
  </si>
  <si>
    <t>HW2c159</t>
  </si>
  <si>
    <t>HW2c158</t>
  </si>
  <si>
    <t>HW2c157</t>
  </si>
  <si>
    <t>HW2c156</t>
  </si>
  <si>
    <t>HW2c155</t>
  </si>
  <si>
    <t>HW2f152</t>
  </si>
  <si>
    <t>HW2c154</t>
  </si>
  <si>
    <t>HW2f151</t>
  </si>
  <si>
    <t>HW2j150</t>
    <phoneticPr fontId="3"/>
  </si>
  <si>
    <t>HW2c153</t>
  </si>
  <si>
    <t>HW2f150</t>
  </si>
  <si>
    <t>HW2f152</t>
    <phoneticPr fontId="3"/>
  </si>
  <si>
    <t>HW2c152</t>
  </si>
  <si>
    <t>HW2m151</t>
  </si>
  <si>
    <t>　　　　（アカデミックフェア）</t>
    <phoneticPr fontId="3"/>
  </si>
  <si>
    <t>HW2c151</t>
  </si>
  <si>
    <t>HW2b151</t>
  </si>
  <si>
    <t>HW2m150</t>
    <phoneticPr fontId="3"/>
  </si>
  <si>
    <t>HW2f150</t>
    <phoneticPr fontId="3"/>
  </si>
  <si>
    <t>HW2c150</t>
  </si>
  <si>
    <t>HW2b150</t>
    <phoneticPr fontId="3"/>
  </si>
  <si>
    <t>社会福祉概論Ⅱ（社会福祉史）</t>
    <rPh sb="0" eb="2">
      <t>シャカイ</t>
    </rPh>
    <rPh sb="2" eb="4">
      <t>フクシ</t>
    </rPh>
    <rPh sb="4" eb="6">
      <t>ガイロン</t>
    </rPh>
    <rPh sb="8" eb="10">
      <t>シャカイ</t>
    </rPh>
    <rPh sb="10" eb="12">
      <t>フクシ</t>
    </rPh>
    <rPh sb="12" eb="13">
      <t>シ</t>
    </rPh>
    <phoneticPr fontId="3"/>
  </si>
  <si>
    <t>HW2c111</t>
  </si>
  <si>
    <t>HW2c110</t>
  </si>
  <si>
    <t>科学史・科学哲学</t>
    <rPh sb="0" eb="3">
      <t>カガクシ</t>
    </rPh>
    <rPh sb="4" eb="6">
      <t>カガク</t>
    </rPh>
    <rPh sb="6" eb="8">
      <t>テツガク</t>
    </rPh>
    <phoneticPr fontId="3"/>
  </si>
  <si>
    <t>HW2c109</t>
  </si>
  <si>
    <t>HW2c108</t>
  </si>
  <si>
    <t>社会病理と人の病</t>
  </si>
  <si>
    <t>HW2b108</t>
  </si>
  <si>
    <t>コミュニケーションの基礎☆</t>
    <rPh sb="10" eb="12">
      <t>キソ</t>
    </rPh>
    <phoneticPr fontId="3"/>
  </si>
  <si>
    <t>HW2d107</t>
    <phoneticPr fontId="3"/>
  </si>
  <si>
    <t>HW2c107</t>
    <phoneticPr fontId="3"/>
  </si>
  <si>
    <t>医療・福祉と財政</t>
  </si>
  <si>
    <t>HW2b107</t>
  </si>
  <si>
    <t>社会・集団・家族心理学Ⅰ☆</t>
    <rPh sb="0" eb="2">
      <t>シャカイ</t>
    </rPh>
    <rPh sb="3" eb="5">
      <t>シュウダン</t>
    </rPh>
    <rPh sb="6" eb="8">
      <t>カゾク</t>
    </rPh>
    <rPh sb="8" eb="11">
      <t>シンリガク</t>
    </rPh>
    <phoneticPr fontId="3"/>
  </si>
  <si>
    <t>HW2d106</t>
  </si>
  <si>
    <t>統計学の初歩</t>
    <rPh sb="0" eb="3">
      <t>トウケイガク</t>
    </rPh>
    <rPh sb="4" eb="6">
      <t>ショホ</t>
    </rPh>
    <phoneticPr fontId="3"/>
  </si>
  <si>
    <t>HW2c106</t>
  </si>
  <si>
    <t>HW2b106</t>
  </si>
  <si>
    <t>HW2a106</t>
  </si>
  <si>
    <t>心理学統計法☆</t>
    <rPh sb="0" eb="3">
      <t>シンリガク</t>
    </rPh>
    <rPh sb="3" eb="6">
      <t>トウケイホウ</t>
    </rPh>
    <phoneticPr fontId="3"/>
  </si>
  <si>
    <t>HW2d105</t>
  </si>
  <si>
    <t>生物学の世界</t>
    <rPh sb="0" eb="3">
      <t>セイブツガク</t>
    </rPh>
    <rPh sb="4" eb="6">
      <t>セカイ</t>
    </rPh>
    <phoneticPr fontId="3"/>
  </si>
  <si>
    <t>HW2c105</t>
  </si>
  <si>
    <t>法と医療</t>
  </si>
  <si>
    <t>HW2b105</t>
  </si>
  <si>
    <t>中国語Ⅰ</t>
    <phoneticPr fontId="3"/>
  </si>
  <si>
    <t>HW2a105</t>
  </si>
  <si>
    <t>発達心理学Ⅱ☆</t>
    <rPh sb="0" eb="2">
      <t>ハッタツ</t>
    </rPh>
    <rPh sb="2" eb="5">
      <t>シンリガク</t>
    </rPh>
    <phoneticPr fontId="3"/>
  </si>
  <si>
    <t>HW2d104</t>
  </si>
  <si>
    <t>化学の世界</t>
    <rPh sb="0" eb="2">
      <t>カガク</t>
    </rPh>
    <rPh sb="3" eb="5">
      <t>セカイ</t>
    </rPh>
    <phoneticPr fontId="3"/>
  </si>
  <si>
    <t>HW2c104</t>
  </si>
  <si>
    <t>HW2b104</t>
  </si>
  <si>
    <t>HW2a104</t>
  </si>
  <si>
    <t>発達心理学Ⅰ☆</t>
    <rPh sb="0" eb="2">
      <t>ハッタツ</t>
    </rPh>
    <rPh sb="2" eb="5">
      <t>シンリガク</t>
    </rPh>
    <phoneticPr fontId="3"/>
  </si>
  <si>
    <t>HW2d103</t>
  </si>
  <si>
    <t>HW2c103</t>
  </si>
  <si>
    <t>HW2b103</t>
  </si>
  <si>
    <t>HW2a103</t>
  </si>
  <si>
    <t>人体の構造と機能及び疾病</t>
  </si>
  <si>
    <t>HW2e102</t>
  </si>
  <si>
    <t>心理学概論☆</t>
    <rPh sb="0" eb="3">
      <t>シンリガク</t>
    </rPh>
    <rPh sb="3" eb="5">
      <t>ガイロン</t>
    </rPh>
    <phoneticPr fontId="3"/>
  </si>
  <si>
    <t>HW2d102</t>
  </si>
  <si>
    <t>数学の世界</t>
    <rPh sb="0" eb="2">
      <t>スウガク</t>
    </rPh>
    <rPh sb="3" eb="5">
      <t>セカイ</t>
    </rPh>
    <phoneticPr fontId="3"/>
  </si>
  <si>
    <t>HW2c102</t>
  </si>
  <si>
    <t>HW2b102</t>
  </si>
  <si>
    <t>HW2a102</t>
  </si>
  <si>
    <t>臨床心理学の基礎☆</t>
    <rPh sb="0" eb="2">
      <t>リンショウ</t>
    </rPh>
    <rPh sb="2" eb="5">
      <t>シンリガク</t>
    </rPh>
    <rPh sb="6" eb="8">
      <t>キソ</t>
    </rPh>
    <phoneticPr fontId="3"/>
  </si>
  <si>
    <t>HW2d101</t>
  </si>
  <si>
    <t>HW2d107</t>
  </si>
  <si>
    <t>臨床心理学概論☆</t>
    <rPh sb="0" eb="2">
      <t>リンショウ</t>
    </rPh>
    <rPh sb="2" eb="5">
      <t>シンリガク</t>
    </rPh>
    <rPh sb="5" eb="7">
      <t>ガイロン</t>
    </rPh>
    <phoneticPr fontId="3"/>
  </si>
  <si>
    <t>HW2e101</t>
  </si>
  <si>
    <t>HW2c101</t>
  </si>
  <si>
    <t>HW2b101</t>
  </si>
  <si>
    <t>HW2a101</t>
  </si>
  <si>
    <t>HW2j251</t>
    <phoneticPr fontId="3"/>
  </si>
  <si>
    <t>慢性疼痛で学ぶチーム医療（実践）</t>
    <phoneticPr fontId="3"/>
  </si>
  <si>
    <t>HW2j251</t>
  </si>
  <si>
    <t>HW2j250</t>
    <phoneticPr fontId="3"/>
  </si>
  <si>
    <t>HW2f250</t>
    <phoneticPr fontId="3"/>
  </si>
  <si>
    <t>就労支援サービス</t>
    <phoneticPr fontId="3"/>
  </si>
  <si>
    <t>HW2c208</t>
  </si>
  <si>
    <t>関係行政論Ⅲ（教育原理）☆</t>
    <rPh sb="0" eb="2">
      <t>カンケイ</t>
    </rPh>
    <rPh sb="2" eb="4">
      <t>ギョウセイ</t>
    </rPh>
    <rPh sb="4" eb="5">
      <t>ロン</t>
    </rPh>
    <rPh sb="7" eb="9">
      <t>キョウイク</t>
    </rPh>
    <rPh sb="9" eb="11">
      <t>ゲンリ</t>
    </rPh>
    <phoneticPr fontId="3"/>
  </si>
  <si>
    <t>HW2c207</t>
  </si>
  <si>
    <t>神経・生理心理学☆</t>
    <phoneticPr fontId="3"/>
  </si>
  <si>
    <t>HW2d206</t>
  </si>
  <si>
    <t>関係行政論Ⅱ（児童・家庭福祉制度）☆</t>
    <rPh sb="0" eb="2">
      <t>カンケイ</t>
    </rPh>
    <rPh sb="2" eb="4">
      <t>ギョウセイ</t>
    </rPh>
    <rPh sb="4" eb="5">
      <t>ロン</t>
    </rPh>
    <rPh sb="7" eb="9">
      <t>ジドウ</t>
    </rPh>
    <rPh sb="10" eb="12">
      <t>カテイ</t>
    </rPh>
    <rPh sb="12" eb="14">
      <t>フクシ</t>
    </rPh>
    <rPh sb="14" eb="16">
      <t>セイド</t>
    </rPh>
    <phoneticPr fontId="3"/>
  </si>
  <si>
    <t>HW2c206</t>
  </si>
  <si>
    <t>教育・学校心理学☆</t>
    <phoneticPr fontId="3"/>
  </si>
  <si>
    <t>HW2e205</t>
  </si>
  <si>
    <t>感情・人格心理学Ⅰ☆</t>
    <rPh sb="0" eb="2">
      <t>カンジョウ</t>
    </rPh>
    <rPh sb="3" eb="5">
      <t>ジンカク</t>
    </rPh>
    <rPh sb="5" eb="8">
      <t>シンリガク</t>
    </rPh>
    <phoneticPr fontId="3"/>
  </si>
  <si>
    <t>HW2d205</t>
    <phoneticPr fontId="3"/>
  </si>
  <si>
    <t>関係行政論Ⅰ（社会保障Ⅰ）☆</t>
    <rPh sb="0" eb="2">
      <t>カンケイ</t>
    </rPh>
    <rPh sb="2" eb="4">
      <t>ギョウセイ</t>
    </rPh>
    <rPh sb="4" eb="5">
      <t>ロン</t>
    </rPh>
    <rPh sb="7" eb="9">
      <t>シャカイ</t>
    </rPh>
    <rPh sb="9" eb="11">
      <t>ホショウ</t>
    </rPh>
    <phoneticPr fontId="3"/>
  </si>
  <si>
    <t>HW2c205</t>
  </si>
  <si>
    <t>深層心理学</t>
    <rPh sb="0" eb="2">
      <t>シンソウ</t>
    </rPh>
    <rPh sb="2" eb="5">
      <t>シンリガク</t>
    </rPh>
    <phoneticPr fontId="3"/>
  </si>
  <si>
    <t>HW2e204</t>
  </si>
  <si>
    <t>学習・言語心理学☆</t>
    <rPh sb="0" eb="2">
      <t>ガクシュウ</t>
    </rPh>
    <rPh sb="3" eb="5">
      <t>ゲンゴ</t>
    </rPh>
    <rPh sb="5" eb="8">
      <t>シンリガク</t>
    </rPh>
    <phoneticPr fontId="3"/>
  </si>
  <si>
    <t>HW2d204</t>
  </si>
  <si>
    <t>障害者福祉</t>
    <rPh sb="0" eb="2">
      <t>ショウガイ</t>
    </rPh>
    <rPh sb="2" eb="3">
      <t>シャ</t>
    </rPh>
    <rPh sb="3" eb="5">
      <t>フクシ</t>
    </rPh>
    <phoneticPr fontId="3"/>
  </si>
  <si>
    <t>HW2c204</t>
  </si>
  <si>
    <t>心理学的支援法☆</t>
    <rPh sb="0" eb="4">
      <t>シンリガクテキ</t>
    </rPh>
    <rPh sb="4" eb="6">
      <t>シエン</t>
    </rPh>
    <rPh sb="6" eb="7">
      <t>ホウ</t>
    </rPh>
    <phoneticPr fontId="3"/>
  </si>
  <si>
    <t>HW2e203</t>
    <phoneticPr fontId="3"/>
  </si>
  <si>
    <t>知覚・認知心理学☆</t>
    <rPh sb="0" eb="2">
      <t>チカク</t>
    </rPh>
    <rPh sb="3" eb="5">
      <t>ニンチ</t>
    </rPh>
    <rPh sb="5" eb="8">
      <t>シンリガク</t>
    </rPh>
    <phoneticPr fontId="3"/>
  </si>
  <si>
    <t>HW2d203</t>
  </si>
  <si>
    <t>高齢者福祉</t>
    <rPh sb="0" eb="3">
      <t>コウレイシャ</t>
    </rPh>
    <rPh sb="3" eb="5">
      <t>フクシ</t>
    </rPh>
    <phoneticPr fontId="3"/>
  </si>
  <si>
    <t>HW2c203</t>
  </si>
  <si>
    <t>心理実習Ⅰ☆</t>
  </si>
  <si>
    <t>HW2f201</t>
  </si>
  <si>
    <t>心理実習Ⅰ☆</t>
    <phoneticPr fontId="3"/>
  </si>
  <si>
    <t>HW2f201</t>
    <phoneticPr fontId="3"/>
  </si>
  <si>
    <t>障害者・障害児心理学☆</t>
    <rPh sb="0" eb="3">
      <t>ショウガイシャ</t>
    </rPh>
    <rPh sb="4" eb="6">
      <t>ショウガイ</t>
    </rPh>
    <rPh sb="6" eb="7">
      <t>コ</t>
    </rPh>
    <rPh sb="7" eb="10">
      <t>シンリガク</t>
    </rPh>
    <phoneticPr fontId="3"/>
  </si>
  <si>
    <t>HW2e202</t>
  </si>
  <si>
    <t>公認心理師の職責☆</t>
    <rPh sb="0" eb="2">
      <t>コウニン</t>
    </rPh>
    <rPh sb="2" eb="4">
      <t>シンリ</t>
    </rPh>
    <rPh sb="4" eb="5">
      <t>シ</t>
    </rPh>
    <rPh sb="6" eb="8">
      <t>ショクセキ</t>
    </rPh>
    <phoneticPr fontId="3"/>
  </si>
  <si>
    <t>HW2d202</t>
    <phoneticPr fontId="3"/>
  </si>
  <si>
    <t>貧困に対する支援</t>
    <rPh sb="0" eb="2">
      <t>ヒンコン</t>
    </rPh>
    <rPh sb="3" eb="4">
      <t>タイ</t>
    </rPh>
    <rPh sb="6" eb="8">
      <t>シエン</t>
    </rPh>
    <phoneticPr fontId="3"/>
  </si>
  <si>
    <t>HW2c202</t>
  </si>
  <si>
    <t>HW2a202</t>
  </si>
  <si>
    <t>HW2e203</t>
  </si>
  <si>
    <t>感情・人格心理学Ⅱ☆</t>
    <rPh sb="0" eb="2">
      <t>カンジョウ</t>
    </rPh>
    <rPh sb="3" eb="5">
      <t>ジンカク</t>
    </rPh>
    <rPh sb="5" eb="8">
      <t>シンリガク</t>
    </rPh>
    <phoneticPr fontId="3"/>
  </si>
  <si>
    <t>HW2e201</t>
  </si>
  <si>
    <t>心理学実験☆</t>
    <rPh sb="0" eb="3">
      <t>シンリガク</t>
    </rPh>
    <rPh sb="3" eb="5">
      <t>ジッケン</t>
    </rPh>
    <phoneticPr fontId="3"/>
  </si>
  <si>
    <t>HW2d201</t>
    <phoneticPr fontId="3"/>
  </si>
  <si>
    <t>ソーシャルワークの基盤と専門職</t>
    <rPh sb="9" eb="11">
      <t>キバン</t>
    </rPh>
    <rPh sb="12" eb="15">
      <t>センモンショク</t>
    </rPh>
    <phoneticPr fontId="3"/>
  </si>
  <si>
    <t>HW2c201</t>
  </si>
  <si>
    <t>HW2a201</t>
  </si>
  <si>
    <t>HW2j350</t>
  </si>
  <si>
    <t>HW2j350</t>
    <phoneticPr fontId="3"/>
  </si>
  <si>
    <t>司法・犯罪心理学☆</t>
    <phoneticPr fontId="3"/>
  </si>
  <si>
    <t>HW2e309</t>
  </si>
  <si>
    <t>福祉心理学☆</t>
    <rPh sb="0" eb="2">
      <t>フクシ</t>
    </rPh>
    <rPh sb="2" eb="5">
      <t>シンリガク</t>
    </rPh>
    <phoneticPr fontId="3"/>
  </si>
  <si>
    <t>HW2e308</t>
  </si>
  <si>
    <t>心理療法演習☆</t>
    <rPh sb="0" eb="2">
      <t>シンリ</t>
    </rPh>
    <rPh sb="2" eb="4">
      <t>リョウホウ</t>
    </rPh>
    <rPh sb="4" eb="6">
      <t>エンシュウ</t>
    </rPh>
    <phoneticPr fontId="3"/>
  </si>
  <si>
    <t>HW2e307</t>
    <phoneticPr fontId="3"/>
  </si>
  <si>
    <t>心理演習Ⅱ☆</t>
    <rPh sb="0" eb="2">
      <t>シンリ</t>
    </rPh>
    <rPh sb="2" eb="4">
      <t>エンシュウ</t>
    </rPh>
    <phoneticPr fontId="3"/>
  </si>
  <si>
    <t>HW2g302</t>
  </si>
  <si>
    <t>心理療法Ⅰ☆</t>
    <rPh sb="0" eb="2">
      <t>シンリ</t>
    </rPh>
    <rPh sb="2" eb="4">
      <t>リョウホウ</t>
    </rPh>
    <phoneticPr fontId="3"/>
  </si>
  <si>
    <t>HW2e306</t>
  </si>
  <si>
    <t>心理演習Ⅰ☆</t>
    <rPh sb="0" eb="2">
      <t>シンリ</t>
    </rPh>
    <rPh sb="2" eb="4">
      <t>エンシュウ</t>
    </rPh>
    <phoneticPr fontId="3"/>
  </si>
  <si>
    <t>HW2g301</t>
  </si>
  <si>
    <t>心理的アセスメントⅡ☆</t>
    <rPh sb="0" eb="2">
      <t>シンリ</t>
    </rPh>
    <rPh sb="2" eb="3">
      <t>テキ</t>
    </rPh>
    <phoneticPr fontId="3"/>
  </si>
  <si>
    <t>HW2e305</t>
  </si>
  <si>
    <t>HW2c305</t>
  </si>
  <si>
    <t>心理実習Ⅱ</t>
  </si>
  <si>
    <t>HW2f302</t>
  </si>
  <si>
    <t>心理実習Ⅱ</t>
    <phoneticPr fontId="3"/>
  </si>
  <si>
    <t>心理的アセスメントⅠ☆</t>
    <rPh sb="0" eb="2">
      <t>シンリ</t>
    </rPh>
    <rPh sb="2" eb="3">
      <t>テキ</t>
    </rPh>
    <phoneticPr fontId="3"/>
  </si>
  <si>
    <t>HW2e304</t>
  </si>
  <si>
    <t>家族援助論</t>
    <rPh sb="0" eb="2">
      <t>カゾク</t>
    </rPh>
    <rPh sb="2" eb="4">
      <t>エンジョ</t>
    </rPh>
    <rPh sb="4" eb="5">
      <t>ロン</t>
    </rPh>
    <phoneticPr fontId="3"/>
  </si>
  <si>
    <t>HW2c304</t>
  </si>
  <si>
    <t>HW2e307</t>
  </si>
  <si>
    <t>心理療法Ⅱ</t>
    <rPh sb="0" eb="2">
      <t>シンリ</t>
    </rPh>
    <rPh sb="2" eb="4">
      <t>リョウホウ</t>
    </rPh>
    <phoneticPr fontId="3"/>
  </si>
  <si>
    <t>HW2f301</t>
    <phoneticPr fontId="3"/>
  </si>
  <si>
    <t>健康・医療心理学☆</t>
    <rPh sb="0" eb="2">
      <t>ケンコウ</t>
    </rPh>
    <rPh sb="3" eb="5">
      <t>イリョウ</t>
    </rPh>
    <rPh sb="5" eb="8">
      <t>シンリガク</t>
    </rPh>
    <phoneticPr fontId="3"/>
  </si>
  <si>
    <t>HW2e303</t>
  </si>
  <si>
    <t>HW2c303</t>
  </si>
  <si>
    <t>精神疾患とその治療Ⅱ☆</t>
    <rPh sb="0" eb="2">
      <t>セイシン</t>
    </rPh>
    <rPh sb="2" eb="4">
      <t>シッカン</t>
    </rPh>
    <rPh sb="7" eb="9">
      <t>チリョウ</t>
    </rPh>
    <phoneticPr fontId="3"/>
  </si>
  <si>
    <t>HW2e302</t>
  </si>
  <si>
    <t>小児と医療☆</t>
    <rPh sb="0" eb="2">
      <t>ショウニ</t>
    </rPh>
    <rPh sb="3" eb="5">
      <t>イリョウ</t>
    </rPh>
    <phoneticPr fontId="3"/>
  </si>
  <si>
    <t>HW2d302</t>
  </si>
  <si>
    <t>HW2c302</t>
  </si>
  <si>
    <t>精神疾患とその治療Ⅰ☆</t>
    <rPh sb="0" eb="2">
      <t>セイシン</t>
    </rPh>
    <rPh sb="2" eb="4">
      <t>シッカン</t>
    </rPh>
    <rPh sb="7" eb="9">
      <t>チリョウ</t>
    </rPh>
    <phoneticPr fontId="3"/>
  </si>
  <si>
    <t>HW2e301</t>
  </si>
  <si>
    <t>心理学研究法☆</t>
    <phoneticPr fontId="3"/>
  </si>
  <si>
    <t>HW2d301</t>
  </si>
  <si>
    <t>認知症の理解と援助</t>
    <rPh sb="0" eb="2">
      <t>ニンチ</t>
    </rPh>
    <rPh sb="2" eb="3">
      <t>ショウ</t>
    </rPh>
    <rPh sb="4" eb="6">
      <t>リカイ</t>
    </rPh>
    <rPh sb="7" eb="9">
      <t>エンジョ</t>
    </rPh>
    <phoneticPr fontId="3"/>
  </si>
  <si>
    <t>HW2c301</t>
    <phoneticPr fontId="3"/>
  </si>
  <si>
    <t>HW2j450</t>
  </si>
  <si>
    <t>HW2j450</t>
    <phoneticPr fontId="3"/>
  </si>
  <si>
    <t>産業・組織心理学☆</t>
    <rPh sb="0" eb="2">
      <t>サンギョウ</t>
    </rPh>
    <rPh sb="3" eb="5">
      <t>ソシキ</t>
    </rPh>
    <rPh sb="5" eb="8">
      <t>シンリガク</t>
    </rPh>
    <phoneticPr fontId="3"/>
  </si>
  <si>
    <t>HW2e402</t>
  </si>
  <si>
    <t>心理実習Ⅲ</t>
  </si>
  <si>
    <t>HW2j401</t>
  </si>
  <si>
    <t>HW2j401</t>
    <phoneticPr fontId="3"/>
  </si>
  <si>
    <t>HW2h401</t>
  </si>
  <si>
    <t>HW2h401</t>
    <phoneticPr fontId="3"/>
  </si>
  <si>
    <t>社会・集団・家族心理学Ⅱ☆</t>
    <rPh sb="0" eb="2">
      <t>シャカイ</t>
    </rPh>
    <rPh sb="3" eb="5">
      <t>シュウダン</t>
    </rPh>
    <rPh sb="6" eb="8">
      <t>カゾク</t>
    </rPh>
    <rPh sb="8" eb="11">
      <t>シンリガク</t>
    </rPh>
    <phoneticPr fontId="3"/>
  </si>
  <si>
    <t>HW2e401</t>
  </si>
  <si>
    <t>関係行政論Ⅳ（更生保護制度）☆</t>
    <phoneticPr fontId="3"/>
  </si>
  <si>
    <t>HW2c401</t>
  </si>
  <si>
    <t>評価尺度に基づいた技能評価</t>
    <rPh sb="0" eb="2">
      <t>ヒョウカ</t>
    </rPh>
    <rPh sb="2" eb="4">
      <t>シャクド</t>
    </rPh>
    <rPh sb="5" eb="6">
      <t>モト</t>
    </rPh>
    <rPh sb="9" eb="11">
      <t>ギノウ</t>
    </rPh>
    <rPh sb="11" eb="13">
      <t>ヒョウカ</t>
    </rPh>
    <phoneticPr fontId="3"/>
  </si>
  <si>
    <t>課題解決型授業（アクティブ・ラーニング）</t>
    <rPh sb="0" eb="2">
      <t>カダイ</t>
    </rPh>
    <rPh sb="2" eb="5">
      <t>カイケツガタ</t>
    </rPh>
    <rPh sb="5" eb="7">
      <t>ジュギョウ</t>
    </rPh>
    <phoneticPr fontId="3"/>
  </si>
  <si>
    <r>
      <t xml:space="preserve"> </t>
    </r>
    <r>
      <rPr>
        <b/>
        <sz val="18"/>
        <rFont val="游ゴシック"/>
        <family val="3"/>
        <charset val="128"/>
        <scheme val="minor"/>
      </rPr>
      <t xml:space="preserve">m. </t>
    </r>
    <r>
      <rPr>
        <sz val="18"/>
        <rFont val="游ゴシック"/>
        <family val="3"/>
        <charset val="128"/>
        <scheme val="minor"/>
      </rPr>
      <t>保健・医療・福祉の倫理観を理解し、患者や家族の秘密を保持し、社会の規律を遵守することができる。</t>
    </r>
    <rPh sb="37" eb="39">
      <t>キリツ</t>
    </rPh>
    <phoneticPr fontId="3"/>
  </si>
  <si>
    <r>
      <t xml:space="preserve"> </t>
    </r>
    <r>
      <rPr>
        <b/>
        <sz val="18"/>
        <rFont val="游ゴシック"/>
        <family val="3"/>
        <charset val="128"/>
        <scheme val="minor"/>
      </rPr>
      <t xml:space="preserve">l. </t>
    </r>
    <r>
      <rPr>
        <sz val="18"/>
        <rFont val="游ゴシック"/>
        <family val="3"/>
        <charset val="128"/>
        <scheme val="minor"/>
      </rPr>
      <t>病める人や弱者の立場を理解し、思いやりの心を共感的態度で
伝えることができる。</t>
    </r>
    <phoneticPr fontId="3"/>
  </si>
  <si>
    <r>
      <t xml:space="preserve"> </t>
    </r>
    <r>
      <rPr>
        <b/>
        <sz val="18"/>
        <rFont val="游ゴシック"/>
        <family val="3"/>
        <charset val="128"/>
        <scheme val="minor"/>
      </rPr>
      <t xml:space="preserve">f. </t>
    </r>
    <r>
      <rPr>
        <sz val="18"/>
        <rFont val="游ゴシック"/>
        <family val="3"/>
        <charset val="128"/>
        <scheme val="minor"/>
      </rPr>
      <t>臨床心理の現場で活用できる基本的技能を修得している。</t>
    </r>
    <rPh sb="4" eb="6">
      <t>リンショウ</t>
    </rPh>
    <rPh sb="6" eb="8">
      <t>シンリ</t>
    </rPh>
    <rPh sb="9" eb="11">
      <t>ゲンバ</t>
    </rPh>
    <rPh sb="12" eb="14">
      <t>カツヨウ</t>
    </rPh>
    <rPh sb="17" eb="20">
      <t>キホンテキ</t>
    </rPh>
    <rPh sb="20" eb="22">
      <t>ギノウ</t>
    </rPh>
    <phoneticPr fontId="3"/>
  </si>
  <si>
    <t>臨床心理の専門職に求められる核となる知識について社会が求める水準まで修得している。</t>
    <rPh sb="0" eb="2">
      <t>リンショウ</t>
    </rPh>
    <rPh sb="2" eb="4">
      <t>シンリ</t>
    </rPh>
    <phoneticPr fontId="3"/>
  </si>
  <si>
    <r>
      <t xml:space="preserve"> </t>
    </r>
    <r>
      <rPr>
        <b/>
        <sz val="18"/>
        <rFont val="游ゴシック"/>
        <family val="3"/>
        <charset val="128"/>
        <scheme val="minor"/>
      </rPr>
      <t xml:space="preserve">c. </t>
    </r>
    <r>
      <rPr>
        <sz val="18"/>
        <rFont val="游ゴシック"/>
        <family val="3"/>
        <charset val="128"/>
        <scheme val="minor"/>
      </rPr>
      <t>臨床心理専門領域の最先端の進歩の状況を把握し、数理・データサイエンスを活用できる。</t>
    </r>
    <rPh sb="4" eb="6">
      <t>リンショウ</t>
    </rPh>
    <rPh sb="6" eb="8">
      <t>シンリ</t>
    </rPh>
    <rPh sb="8" eb="10">
      <t>センモン</t>
    </rPh>
    <rPh sb="10" eb="12">
      <t>リョウイキ</t>
    </rPh>
    <rPh sb="13" eb="16">
      <t>サイセンタン</t>
    </rPh>
    <rPh sb="17" eb="19">
      <t>シンポ</t>
    </rPh>
    <rPh sb="20" eb="22">
      <t>ジョウキョウ</t>
    </rPh>
    <rPh sb="23" eb="25">
      <t>ハアク</t>
    </rPh>
    <rPh sb="27" eb="29">
      <t>スウリ</t>
    </rPh>
    <rPh sb="39" eb="41">
      <t>カツヨウ</t>
    </rPh>
    <phoneticPr fontId="3"/>
  </si>
  <si>
    <r>
      <t xml:space="preserve"> </t>
    </r>
    <r>
      <rPr>
        <b/>
        <sz val="18"/>
        <rFont val="游ゴシック"/>
        <family val="3"/>
        <charset val="128"/>
        <scheme val="minor"/>
      </rPr>
      <t xml:space="preserve">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</si>
  <si>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t>思いやりの心を共感的態度で伝えることができ、
人の尊厳と社会の規律を守ることができる。</t>
    <rPh sb="23" eb="24">
      <t>ヒト</t>
    </rPh>
    <rPh sb="25" eb="27">
      <t>ソンゲン</t>
    </rPh>
    <rPh sb="28" eb="30">
      <t>シャカイ</t>
    </rPh>
    <rPh sb="31" eb="33">
      <t>キリツ</t>
    </rPh>
    <rPh sb="34" eb="35">
      <t>マモ</t>
    </rPh>
    <phoneticPr fontId="3"/>
  </si>
  <si>
    <r>
      <t xml:space="preserve"> </t>
    </r>
    <r>
      <rPr>
        <b/>
        <sz val="18"/>
        <rFont val="ＭＳ Ｐゴシック"/>
        <family val="3"/>
        <charset val="128"/>
      </rPr>
      <t xml:space="preserve">k. </t>
    </r>
    <r>
      <rPr>
        <sz val="18"/>
        <rFont val="ＭＳ Ｐゴシック"/>
        <family val="3"/>
        <charset val="128"/>
      </rPr>
      <t>実践から学ぶ姿勢とそこから得た知識と経験をもとに、日常で生じる問題に取り組むことができる。人間関係の中で自己の能力を活かす力を獲得している。</t>
    </r>
    <phoneticPr fontId="3"/>
  </si>
  <si>
    <r>
      <t xml:space="preserve"> </t>
    </r>
    <r>
      <rPr>
        <b/>
        <sz val="18"/>
        <rFont val="ＭＳ Ｐゴシック"/>
        <family val="3"/>
        <charset val="128"/>
      </rPr>
      <t xml:space="preserve">j. </t>
    </r>
    <r>
      <rPr>
        <sz val="18"/>
        <rFont val="ＭＳ Ｐゴシック"/>
        <family val="3"/>
        <charset val="128"/>
      </rPr>
      <t>チームの中でコミュニケーション力と主体性をもって多様な人々と協働して学び、心理専門職としての基本的役割を担うことができる。</t>
    </r>
    <rPh sb="41" eb="43">
      <t>シンリ</t>
    </rPh>
    <phoneticPr fontId="3"/>
  </si>
  <si>
    <r>
      <t xml:space="preserve"> </t>
    </r>
    <r>
      <rPr>
        <b/>
        <sz val="18"/>
        <rFont val="游ゴシック"/>
        <family val="3"/>
        <charset val="128"/>
        <scheme val="minor"/>
      </rPr>
      <t xml:space="preserve">i. </t>
    </r>
    <r>
      <rPr>
        <sz val="18"/>
        <rFont val="游ゴシック"/>
        <family val="3"/>
        <charset val="128"/>
        <scheme val="minor"/>
      </rPr>
      <t>客観的なデータを科学的な根拠に基づいて論理的に考えることと多義的・多焦点的な側面を論理的あるいはメタファーを用いて考えることの両者を尊重することができ、その成果等を表現するために必要な思考力・判断力・表現力を身につけている。　　　　　</t>
    </r>
    <phoneticPr fontId="3"/>
  </si>
  <si>
    <r>
      <t xml:space="preserve"> </t>
    </r>
    <r>
      <rPr>
        <b/>
        <sz val="18"/>
        <rFont val="游ゴシック"/>
        <family val="3"/>
        <charset val="128"/>
        <scheme val="minor"/>
      </rPr>
      <t xml:space="preserve">h. </t>
    </r>
    <r>
      <rPr>
        <sz val="18"/>
        <rFont val="游ゴシック"/>
        <family val="3"/>
        <charset val="128"/>
        <scheme val="minor"/>
      </rPr>
      <t>豊かな自己表現と他者の表現に対する細やかな気づきを通して自己理解、他者理解ができる。</t>
    </r>
    <phoneticPr fontId="3"/>
  </si>
  <si>
    <r>
      <t xml:space="preserve"> </t>
    </r>
    <r>
      <rPr>
        <b/>
        <sz val="18"/>
        <rFont val="游ゴシック"/>
        <family val="3"/>
        <charset val="128"/>
        <scheme val="minor"/>
      </rPr>
      <t>g.</t>
    </r>
    <r>
      <rPr>
        <sz val="18"/>
        <rFont val="游ゴシック"/>
        <family val="3"/>
        <charset val="128"/>
        <scheme val="minor"/>
      </rPr>
      <t xml:space="preserve">  自分自身の体験を通して学び、気づき、変化していく力を獲得している。</t>
    </r>
    <phoneticPr fontId="3"/>
  </si>
  <si>
    <t>時代に対応した臨床心理専門職に求められる基本的知識・技能と視野を備えている。</t>
    <rPh sb="11" eb="13">
      <t>センモン</t>
    </rPh>
    <rPh sb="13" eb="14">
      <t>ショク</t>
    </rPh>
    <rPh sb="15" eb="16">
      <t>モト</t>
    </rPh>
    <rPh sb="20" eb="23">
      <t>キホンテキ</t>
    </rPh>
    <rPh sb="23" eb="25">
      <t>チシキ</t>
    </rPh>
    <rPh sb="26" eb="28">
      <t>ギノウ</t>
    </rPh>
    <rPh sb="29" eb="31">
      <t>シヤ</t>
    </rPh>
    <rPh sb="32" eb="33">
      <t>ソナ</t>
    </rPh>
    <phoneticPr fontId="3"/>
  </si>
  <si>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外国語理解・表現の基本的な能力を身につけ、保健・医療・福祉の国際対応や国際情報の活用に役立てることができる。</t>
    </r>
    <phoneticPr fontId="3"/>
  </si>
  <si>
    <t>幅広い教養                                                                                                                                                                                                                                                                     高度な知識と技能</t>
    <rPh sb="0" eb="2">
      <t>ハバヒロ</t>
    </rPh>
    <rPh sb="3" eb="5">
      <t>キョウヨウ</t>
    </rPh>
    <phoneticPr fontId="3"/>
  </si>
  <si>
    <t>　　　　　　　　　　　　　　　　知性　　　　　　　　　　　　　　　　　　　　　　　　　　　　　　　　　　　　　　　　　　　　　　　　　　　　　　　　　　　　　　　　　　　　　　　　　　　　　　　　　　　　　　　　　　　　　　　　　　　　　　　　　　　　　　　　　　　　　　　　　　　　　　　　　　　　　　　　　　　　　　　　　　　　　　　　　　　　　　　　　　　　　　　　　　　　　　　　　　　　　　　　　　　　　　　　　　　　　　　　　　　　　　　　　　　　　　　　　　　　　　　　　　　　　　　　　　　　　　　　　　　　　　　　　　　　　　　　　　　　　　　　　　　　　　　　　　　　　　　　　　　　　　　　　　　　　　　　　　　　　　　　　　　　　　　　　　　　　　　　　　　　　　　　　　　　　　　　　　　　　　　　　　　　　　　　　　　　　　　　　　　　　　　　　　　　　　　　　　　　　　　　　　　　　　　　　　　　　　　　　　　　　　　　　　　　　　　　　　　　　　　　　　　　　　　　　　　　　　　　　　　　　　　　　　　　　　　　　　　
　　　　　　　　　　　　　　　　　　　　　　　　　　　　　　　　　　　　　　　　　　　　　　　　　　　　　　　　　　　　　　　　　　　　　　　　　　　　　　　　　　　　　　　　　　　　　　　　　　　　　　　　　　　　　　　　　　　　　　　　　　　　　　人間性</t>
    <rPh sb="16" eb="18">
      <t>チセイ</t>
    </rPh>
    <rPh sb="604" eb="607">
      <t>ニンゲンセイ</t>
    </rPh>
    <phoneticPr fontId="3"/>
  </si>
  <si>
    <t>医療福祉学科　臨床心理学専攻　カリキュラムマップ</t>
    <rPh sb="0" eb="2">
      <t>イリョウ</t>
    </rPh>
    <rPh sb="2" eb="4">
      <t>フクシ</t>
    </rPh>
    <rPh sb="4" eb="6">
      <t>ガッカ</t>
    </rPh>
    <rPh sb="7" eb="9">
      <t>リンショウ</t>
    </rPh>
    <rPh sb="9" eb="11">
      <t>シンリ</t>
    </rPh>
    <rPh sb="11" eb="12">
      <t>ガク</t>
    </rPh>
    <rPh sb="12" eb="14">
      <t>センコウ</t>
    </rPh>
    <phoneticPr fontId="3"/>
  </si>
  <si>
    <t>TC-c161</t>
  </si>
  <si>
    <t>TC-c160</t>
  </si>
  <si>
    <t>TC-c159</t>
  </si>
  <si>
    <t>TC-c158</t>
  </si>
  <si>
    <t>TC-c157</t>
  </si>
  <si>
    <t>TC-c156</t>
  </si>
  <si>
    <t>TC-c155</t>
  </si>
  <si>
    <t>TC-f152</t>
  </si>
  <si>
    <t>TC-c154</t>
  </si>
  <si>
    <t>TC-f151</t>
  </si>
  <si>
    <t>慢性疼痛で学ぶチーム医療（基礎）</t>
    <rPh sb="13" eb="15">
      <t>キソ</t>
    </rPh>
    <phoneticPr fontId="3"/>
  </si>
  <si>
    <t>TC-h150</t>
    <phoneticPr fontId="3"/>
  </si>
  <si>
    <t>スポーツ科学実習☆</t>
  </si>
  <si>
    <t>TC-f154</t>
    <phoneticPr fontId="3"/>
  </si>
  <si>
    <t>TC-c153</t>
  </si>
  <si>
    <t>TC-f150</t>
  </si>
  <si>
    <t>TC-c152</t>
  </si>
  <si>
    <t>TC-j151</t>
  </si>
  <si>
    <t xml:space="preserve">              （アカデミックフェア）☆</t>
  </si>
  <si>
    <t>TC-c151</t>
  </si>
  <si>
    <t>TC-b151</t>
  </si>
  <si>
    <t>TC-j150</t>
    <phoneticPr fontId="3"/>
  </si>
  <si>
    <t>TC-f152</t>
    <phoneticPr fontId="3"/>
  </si>
  <si>
    <t>TC-f150</t>
    <phoneticPr fontId="3"/>
  </si>
  <si>
    <t>TC-c150</t>
    <phoneticPr fontId="3"/>
  </si>
  <si>
    <t>TC-b150</t>
    <phoneticPr fontId="3"/>
  </si>
  <si>
    <t>TC-d110</t>
  </si>
  <si>
    <t>電気工学Ⅰ</t>
    <rPh sb="0" eb="2">
      <t>デンキ</t>
    </rPh>
    <rPh sb="2" eb="4">
      <t>コウガク</t>
    </rPh>
    <phoneticPr fontId="3"/>
  </si>
  <si>
    <t>TC-d109</t>
  </si>
  <si>
    <t>医用化学Ⅱ☆</t>
    <rPh sb="0" eb="2">
      <t>イヨウ</t>
    </rPh>
    <rPh sb="2" eb="4">
      <t>カガク</t>
    </rPh>
    <phoneticPr fontId="3"/>
  </si>
  <si>
    <t>TC-d108</t>
  </si>
  <si>
    <t>TC-b108</t>
  </si>
  <si>
    <t>医用化学Ⅰ☆</t>
    <rPh sb="0" eb="2">
      <t>イヨウ</t>
    </rPh>
    <rPh sb="2" eb="4">
      <t>カガク</t>
    </rPh>
    <phoneticPr fontId="3"/>
  </si>
  <si>
    <t>TC-d107</t>
  </si>
  <si>
    <t>TC-b107</t>
  </si>
  <si>
    <t>医用物理学Ⅱ☆</t>
    <rPh sb="0" eb="2">
      <t>イヨウ</t>
    </rPh>
    <rPh sb="2" eb="5">
      <t>ブツリガク</t>
    </rPh>
    <phoneticPr fontId="3"/>
  </si>
  <si>
    <t>TC-d106</t>
  </si>
  <si>
    <t>TC-b106</t>
  </si>
  <si>
    <t>医学英語Ⅱ☆</t>
    <rPh sb="0" eb="2">
      <t>イガク</t>
    </rPh>
    <rPh sb="2" eb="4">
      <t>エイゴ</t>
    </rPh>
    <phoneticPr fontId="3"/>
  </si>
  <si>
    <t>TC-a106</t>
  </si>
  <si>
    <t>医用物理学Ⅰ☆</t>
    <rPh sb="0" eb="2">
      <t>イヨウ</t>
    </rPh>
    <rPh sb="2" eb="5">
      <t>ブツリガク</t>
    </rPh>
    <phoneticPr fontId="3"/>
  </si>
  <si>
    <t>TC-d105</t>
  </si>
  <si>
    <t>情報リテラシー</t>
    <phoneticPr fontId="3"/>
  </si>
  <si>
    <t>TC-c105</t>
  </si>
  <si>
    <t>TC-b105</t>
  </si>
  <si>
    <t>医学英語Ⅰ☆</t>
    <rPh sb="0" eb="2">
      <t>イガク</t>
    </rPh>
    <rPh sb="2" eb="4">
      <t>エイゴ</t>
    </rPh>
    <phoneticPr fontId="3"/>
  </si>
  <si>
    <t>TC-a105</t>
  </si>
  <si>
    <t>生理学Ⅱ☆</t>
    <rPh sb="0" eb="3">
      <t>セイリガク</t>
    </rPh>
    <phoneticPr fontId="3"/>
  </si>
  <si>
    <t>TC-d104</t>
  </si>
  <si>
    <t>TC-c104</t>
  </si>
  <si>
    <t>TC-b104</t>
  </si>
  <si>
    <t>英語コミュニケーションB☆</t>
    <rPh sb="0" eb="2">
      <t>エイゴ</t>
    </rPh>
    <phoneticPr fontId="3"/>
  </si>
  <si>
    <t>TC-a104</t>
  </si>
  <si>
    <t>生理学Ⅰ☆</t>
    <rPh sb="0" eb="3">
      <t>セイリガク</t>
    </rPh>
    <phoneticPr fontId="3"/>
  </si>
  <si>
    <t>TC-d103</t>
  </si>
  <si>
    <t>TC-c103</t>
  </si>
  <si>
    <t>TC-b103</t>
  </si>
  <si>
    <t>英語コミュニケーションA☆</t>
    <rPh sb="0" eb="2">
      <t>エイゴ</t>
    </rPh>
    <phoneticPr fontId="3"/>
  </si>
  <si>
    <t>TC-a103</t>
  </si>
  <si>
    <t>臨床循環器☆</t>
    <rPh sb="0" eb="2">
      <t>リンショウ</t>
    </rPh>
    <rPh sb="2" eb="5">
      <t>ジュンカンキ</t>
    </rPh>
    <phoneticPr fontId="3"/>
  </si>
  <si>
    <t>TC-e102</t>
  </si>
  <si>
    <t>解剖学Ⅱ☆</t>
    <rPh sb="0" eb="3">
      <t>カイボウガク</t>
    </rPh>
    <phoneticPr fontId="3"/>
  </si>
  <si>
    <t>TC-d102</t>
  </si>
  <si>
    <t>TC-c102</t>
  </si>
  <si>
    <t>TC-b102</t>
  </si>
  <si>
    <t>TC-a102</t>
  </si>
  <si>
    <t>電気工学演習Ⅰ☆</t>
    <rPh sb="0" eb="2">
      <t>デンキ</t>
    </rPh>
    <rPh sb="2" eb="4">
      <t>コウガク</t>
    </rPh>
    <rPh sb="4" eb="6">
      <t>エンシュウ</t>
    </rPh>
    <phoneticPr fontId="3"/>
  </si>
  <si>
    <t>TC-f101</t>
  </si>
  <si>
    <t>臨床工学概論☆</t>
    <rPh sb="0" eb="2">
      <t>リンショウ</t>
    </rPh>
    <rPh sb="2" eb="4">
      <t>コウガク</t>
    </rPh>
    <rPh sb="4" eb="6">
      <t>ガイロン</t>
    </rPh>
    <phoneticPr fontId="3"/>
  </si>
  <si>
    <t>TC-e101</t>
  </si>
  <si>
    <t>解剖学Ⅰ☆</t>
    <rPh sb="0" eb="3">
      <t>カイボウガク</t>
    </rPh>
    <phoneticPr fontId="3"/>
  </si>
  <si>
    <t>TC-d101</t>
  </si>
  <si>
    <t>TC-c101</t>
  </si>
  <si>
    <t>TC-b101</t>
  </si>
  <si>
    <t>TC-a101</t>
  </si>
  <si>
    <t>TC-h251</t>
  </si>
  <si>
    <t>TC-h250</t>
    <phoneticPr fontId="3"/>
  </si>
  <si>
    <t>生体機能代行装置学演習Ⅰ☆</t>
    <rPh sb="0" eb="2">
      <t>セイタイ</t>
    </rPh>
    <rPh sb="2" eb="4">
      <t>キノウ</t>
    </rPh>
    <rPh sb="4" eb="6">
      <t>ダイコウ</t>
    </rPh>
    <rPh sb="6" eb="8">
      <t>ソウチ</t>
    </rPh>
    <rPh sb="8" eb="9">
      <t>ガク</t>
    </rPh>
    <rPh sb="9" eb="11">
      <t>エンシュウ</t>
    </rPh>
    <phoneticPr fontId="3"/>
  </si>
  <si>
    <t>TC-f211</t>
  </si>
  <si>
    <t>生体計測装置学実習☆</t>
    <rPh sb="0" eb="2">
      <t>セイタイ</t>
    </rPh>
    <rPh sb="2" eb="4">
      <t>ケイソク</t>
    </rPh>
    <rPh sb="4" eb="6">
      <t>ソウチ</t>
    </rPh>
    <rPh sb="6" eb="7">
      <t>ガク</t>
    </rPh>
    <rPh sb="7" eb="9">
      <t>ジッシュウ</t>
    </rPh>
    <phoneticPr fontId="3"/>
  </si>
  <si>
    <t>TC-f210</t>
  </si>
  <si>
    <t>生体計測装置学演習☆</t>
    <rPh sb="0" eb="2">
      <t>セイタイ</t>
    </rPh>
    <rPh sb="2" eb="4">
      <t>ケイソク</t>
    </rPh>
    <rPh sb="4" eb="6">
      <t>ソウチ</t>
    </rPh>
    <rPh sb="6" eb="7">
      <t>ガク</t>
    </rPh>
    <rPh sb="7" eb="9">
      <t>エンシュウ</t>
    </rPh>
    <phoneticPr fontId="3"/>
  </si>
  <si>
    <t>TC-f209</t>
  </si>
  <si>
    <t>統計学基礎☆</t>
    <rPh sb="0" eb="3">
      <t>トウケイガク</t>
    </rPh>
    <rPh sb="3" eb="5">
      <t>キソ</t>
    </rPh>
    <phoneticPr fontId="3"/>
  </si>
  <si>
    <t>TC-d209</t>
  </si>
  <si>
    <t>臨床工学演習☆</t>
    <rPh sb="0" eb="2">
      <t>リンショウ</t>
    </rPh>
    <rPh sb="2" eb="4">
      <t>コウガク</t>
    </rPh>
    <rPh sb="4" eb="6">
      <t>エンシュウ</t>
    </rPh>
    <phoneticPr fontId="3"/>
  </si>
  <si>
    <t>TC-f208</t>
  </si>
  <si>
    <t>情報処理工学☆</t>
    <rPh sb="0" eb="2">
      <t>ジョウホウ</t>
    </rPh>
    <rPh sb="2" eb="4">
      <t>ショリ</t>
    </rPh>
    <rPh sb="4" eb="6">
      <t>コウガク</t>
    </rPh>
    <phoneticPr fontId="3"/>
  </si>
  <si>
    <t>TC-d208</t>
  </si>
  <si>
    <t>情報処理工学演習☆</t>
    <rPh sb="0" eb="2">
      <t>ジョウホウ</t>
    </rPh>
    <rPh sb="2" eb="4">
      <t>ショリ</t>
    </rPh>
    <rPh sb="4" eb="6">
      <t>コウガク</t>
    </rPh>
    <rPh sb="6" eb="8">
      <t>エンシュウ</t>
    </rPh>
    <phoneticPr fontId="3"/>
  </si>
  <si>
    <t>TC-f207</t>
  </si>
  <si>
    <t>看護学☆</t>
    <rPh sb="0" eb="3">
      <t>カンゴガク</t>
    </rPh>
    <phoneticPr fontId="3"/>
  </si>
  <si>
    <t>TC-e207</t>
  </si>
  <si>
    <t>電子工学Ⅰ☆</t>
    <rPh sb="0" eb="2">
      <t>デンシ</t>
    </rPh>
    <rPh sb="2" eb="4">
      <t>コウガク</t>
    </rPh>
    <phoneticPr fontId="3"/>
  </si>
  <si>
    <t>TC-d207</t>
  </si>
  <si>
    <t>応用数学演習☆</t>
    <rPh sb="0" eb="2">
      <t>オウヨウ</t>
    </rPh>
    <rPh sb="2" eb="4">
      <t>スウガク</t>
    </rPh>
    <rPh sb="4" eb="6">
      <t>エンシュウ</t>
    </rPh>
    <phoneticPr fontId="3"/>
  </si>
  <si>
    <t>TC-f206</t>
  </si>
  <si>
    <t>臨床呼吸器・腎泌尿器☆</t>
    <rPh sb="0" eb="2">
      <t>リンショウ</t>
    </rPh>
    <rPh sb="2" eb="5">
      <t>コキュウキ</t>
    </rPh>
    <rPh sb="6" eb="7">
      <t>ジン</t>
    </rPh>
    <rPh sb="7" eb="10">
      <t>ヒニョウキ</t>
    </rPh>
    <phoneticPr fontId="3"/>
  </si>
  <si>
    <t>TC-e206</t>
  </si>
  <si>
    <t>電気工学Ⅲ☆</t>
    <rPh sb="0" eb="2">
      <t>デンキ</t>
    </rPh>
    <rPh sb="2" eb="4">
      <t>コウガク</t>
    </rPh>
    <phoneticPr fontId="3"/>
  </si>
  <si>
    <t>TC-d206</t>
  </si>
  <si>
    <t>電子工学演習☆</t>
    <rPh sb="0" eb="2">
      <t>デンシ</t>
    </rPh>
    <rPh sb="2" eb="4">
      <t>コウガク</t>
    </rPh>
    <rPh sb="4" eb="6">
      <t>エンシュウ</t>
    </rPh>
    <phoneticPr fontId="3"/>
  </si>
  <si>
    <t>TC-f205</t>
  </si>
  <si>
    <t>臨床工学と循環器☆</t>
    <rPh sb="0" eb="2">
      <t>リンショウ</t>
    </rPh>
    <rPh sb="2" eb="4">
      <t>コウガク</t>
    </rPh>
    <rPh sb="5" eb="8">
      <t>ジュンカンキ</t>
    </rPh>
    <phoneticPr fontId="3"/>
  </si>
  <si>
    <t>TC-e205</t>
  </si>
  <si>
    <t>電気工学Ⅱ☆</t>
    <rPh sb="0" eb="2">
      <t>デンキ</t>
    </rPh>
    <rPh sb="2" eb="4">
      <t>コウガク</t>
    </rPh>
    <phoneticPr fontId="3"/>
  </si>
  <si>
    <t>TC-d205</t>
  </si>
  <si>
    <t>電気工学実験☆</t>
    <rPh sb="0" eb="2">
      <t>デンキ</t>
    </rPh>
    <rPh sb="2" eb="4">
      <t>コウガク</t>
    </rPh>
    <rPh sb="4" eb="6">
      <t>ジッケン</t>
    </rPh>
    <phoneticPr fontId="3"/>
  </si>
  <si>
    <t>TC-f204</t>
  </si>
  <si>
    <t>医用機器安全管理学Ⅰ</t>
    <rPh sb="0" eb="2">
      <t>イヨウ</t>
    </rPh>
    <rPh sb="2" eb="4">
      <t>キキ</t>
    </rPh>
    <rPh sb="4" eb="6">
      <t>アンゼン</t>
    </rPh>
    <rPh sb="6" eb="8">
      <t>カンリ</t>
    </rPh>
    <rPh sb="8" eb="9">
      <t>ガク</t>
    </rPh>
    <phoneticPr fontId="3"/>
  </si>
  <si>
    <t>TC-e204</t>
  </si>
  <si>
    <t>TC-d204</t>
  </si>
  <si>
    <t>電気工学演習Ⅲ☆</t>
    <rPh sb="0" eb="2">
      <t>デンキ</t>
    </rPh>
    <rPh sb="2" eb="4">
      <t>コウガク</t>
    </rPh>
    <rPh sb="4" eb="6">
      <t>エンシュウ</t>
    </rPh>
    <phoneticPr fontId="3"/>
  </si>
  <si>
    <t>TC-f203</t>
  </si>
  <si>
    <t>生体機能代行装置学Ⅱ☆</t>
    <rPh sb="0" eb="2">
      <t>セイタイ</t>
    </rPh>
    <rPh sb="2" eb="4">
      <t>キノウ</t>
    </rPh>
    <rPh sb="4" eb="6">
      <t>ダイコウ</t>
    </rPh>
    <rPh sb="6" eb="8">
      <t>ソウチ</t>
    </rPh>
    <rPh sb="8" eb="9">
      <t>ガク</t>
    </rPh>
    <phoneticPr fontId="3"/>
  </si>
  <si>
    <t>TC-e203</t>
  </si>
  <si>
    <t>臨床工学と公衆衛生学☆</t>
    <rPh sb="0" eb="2">
      <t>リンショウ</t>
    </rPh>
    <rPh sb="2" eb="4">
      <t>コウガク</t>
    </rPh>
    <rPh sb="5" eb="7">
      <t>コウシュウ</t>
    </rPh>
    <rPh sb="7" eb="10">
      <t>エイセイガク</t>
    </rPh>
    <phoneticPr fontId="3"/>
  </si>
  <si>
    <t>TC-d203</t>
  </si>
  <si>
    <t>電気工学演習Ⅱ☆</t>
    <rPh sb="0" eb="2">
      <t>デンキ</t>
    </rPh>
    <rPh sb="2" eb="4">
      <t>コウガク</t>
    </rPh>
    <rPh sb="4" eb="6">
      <t>エンシュウ</t>
    </rPh>
    <phoneticPr fontId="3"/>
  </si>
  <si>
    <t>TC-f202</t>
  </si>
  <si>
    <t>生体機能代行装置学Ⅰ☆</t>
    <rPh sb="0" eb="2">
      <t>セイタイ</t>
    </rPh>
    <rPh sb="2" eb="4">
      <t>キノウ</t>
    </rPh>
    <rPh sb="4" eb="6">
      <t>ダイコウ</t>
    </rPh>
    <rPh sb="6" eb="8">
      <t>ソウチ</t>
    </rPh>
    <rPh sb="8" eb="9">
      <t>ガク</t>
    </rPh>
    <phoneticPr fontId="3"/>
  </si>
  <si>
    <t>TC-e202</t>
  </si>
  <si>
    <t>臨床工学と医学概論☆</t>
    <rPh sb="0" eb="2">
      <t>リンショウ</t>
    </rPh>
    <rPh sb="2" eb="4">
      <t>コウガク</t>
    </rPh>
    <rPh sb="5" eb="7">
      <t>イガク</t>
    </rPh>
    <rPh sb="7" eb="9">
      <t>ガイロン</t>
    </rPh>
    <phoneticPr fontId="3"/>
  </si>
  <si>
    <t>TC-d202</t>
  </si>
  <si>
    <t>基礎医学実習☆</t>
    <rPh sb="0" eb="2">
      <t>キソ</t>
    </rPh>
    <rPh sb="2" eb="4">
      <t>イガク</t>
    </rPh>
    <rPh sb="4" eb="6">
      <t>ジッシュウ</t>
    </rPh>
    <phoneticPr fontId="3"/>
  </si>
  <si>
    <t>TC-f201</t>
  </si>
  <si>
    <t>生体計測装置学☆</t>
    <rPh sb="0" eb="2">
      <t>セイタイ</t>
    </rPh>
    <rPh sb="2" eb="4">
      <t>ケイソク</t>
    </rPh>
    <rPh sb="4" eb="6">
      <t>ソウチ</t>
    </rPh>
    <rPh sb="6" eb="7">
      <t>ガク</t>
    </rPh>
    <phoneticPr fontId="3"/>
  </si>
  <si>
    <t>TC-e201</t>
  </si>
  <si>
    <t>TC-d201</t>
  </si>
  <si>
    <t>TC-h350</t>
  </si>
  <si>
    <t>TC-h350</t>
    <phoneticPr fontId="3"/>
  </si>
  <si>
    <t>臨床消化器・神経内科☆</t>
    <rPh sb="0" eb="2">
      <t>リンショウ</t>
    </rPh>
    <rPh sb="2" eb="5">
      <t>ショウカキ</t>
    </rPh>
    <rPh sb="6" eb="8">
      <t>シンケイ</t>
    </rPh>
    <rPh sb="8" eb="10">
      <t>ナイカ</t>
    </rPh>
    <phoneticPr fontId="3"/>
  </si>
  <si>
    <t>TC-e312</t>
  </si>
  <si>
    <t>医用機器安全管理学Ⅱ☆</t>
    <rPh sb="0" eb="2">
      <t>イヨウ</t>
    </rPh>
    <rPh sb="2" eb="4">
      <t>キキ</t>
    </rPh>
    <rPh sb="4" eb="6">
      <t>アンゼン</t>
    </rPh>
    <rPh sb="6" eb="8">
      <t>カンリ</t>
    </rPh>
    <rPh sb="8" eb="9">
      <t>ガク</t>
    </rPh>
    <phoneticPr fontId="3"/>
  </si>
  <si>
    <t>TC-e311</t>
  </si>
  <si>
    <t>削除</t>
    <phoneticPr fontId="3"/>
  </si>
  <si>
    <t>生体機能代行装置学Ⅲ☆</t>
    <rPh sb="0" eb="2">
      <t>セイタイ</t>
    </rPh>
    <rPh sb="2" eb="4">
      <t>キノウ</t>
    </rPh>
    <rPh sb="4" eb="6">
      <t>ダイコウ</t>
    </rPh>
    <rPh sb="6" eb="8">
      <t>ソウチ</t>
    </rPh>
    <rPh sb="8" eb="9">
      <t>ガク</t>
    </rPh>
    <phoneticPr fontId="3"/>
  </si>
  <si>
    <t>TC-e310</t>
  </si>
  <si>
    <t>医用機器安全管理学実習☆</t>
    <rPh sb="0" eb="2">
      <t>イヨウ</t>
    </rPh>
    <rPh sb="2" eb="4">
      <t>キキ</t>
    </rPh>
    <rPh sb="4" eb="6">
      <t>アンゼン</t>
    </rPh>
    <rPh sb="6" eb="8">
      <t>カンリ</t>
    </rPh>
    <rPh sb="8" eb="9">
      <t>ガク</t>
    </rPh>
    <rPh sb="9" eb="11">
      <t>ジッシュウ</t>
    </rPh>
    <phoneticPr fontId="3"/>
  </si>
  <si>
    <t>TC-f309</t>
  </si>
  <si>
    <t>医用治療機器学Ⅱ☆</t>
    <rPh sb="0" eb="2">
      <t>イヨウ</t>
    </rPh>
    <rPh sb="2" eb="4">
      <t>チリョウ</t>
    </rPh>
    <rPh sb="4" eb="6">
      <t>キキ</t>
    </rPh>
    <rPh sb="6" eb="7">
      <t>ガク</t>
    </rPh>
    <phoneticPr fontId="3"/>
  </si>
  <si>
    <t>TC-e309</t>
  </si>
  <si>
    <t>生体機能代行装置学実習Ⅱ☆</t>
    <rPh sb="0" eb="2">
      <t>セイタイ</t>
    </rPh>
    <rPh sb="2" eb="4">
      <t>キノウ</t>
    </rPh>
    <rPh sb="4" eb="6">
      <t>ダイコウ</t>
    </rPh>
    <rPh sb="6" eb="8">
      <t>ソウチ</t>
    </rPh>
    <rPh sb="8" eb="9">
      <t>ガク</t>
    </rPh>
    <rPh sb="9" eb="11">
      <t>ジッシュウ</t>
    </rPh>
    <phoneticPr fontId="3"/>
  </si>
  <si>
    <t>TC-f308</t>
  </si>
  <si>
    <t>医用治療機器学Ⅰ☆</t>
    <rPh sb="0" eb="2">
      <t>イヨウ</t>
    </rPh>
    <rPh sb="2" eb="4">
      <t>チリョウ</t>
    </rPh>
    <rPh sb="4" eb="6">
      <t>キキ</t>
    </rPh>
    <rPh sb="6" eb="7">
      <t>ガク</t>
    </rPh>
    <phoneticPr fontId="3"/>
  </si>
  <si>
    <t>TC-e308</t>
  </si>
  <si>
    <t>生体機能代行装置学実習Ⅰ☆</t>
    <rPh sb="0" eb="2">
      <t>セイタイ</t>
    </rPh>
    <rPh sb="2" eb="4">
      <t>キノウ</t>
    </rPh>
    <rPh sb="4" eb="6">
      <t>ダイコウ</t>
    </rPh>
    <rPh sb="6" eb="8">
      <t>ソウチ</t>
    </rPh>
    <rPh sb="8" eb="9">
      <t>ガク</t>
    </rPh>
    <rPh sb="9" eb="11">
      <t>ジッシュウ</t>
    </rPh>
    <phoneticPr fontId="3"/>
  </si>
  <si>
    <t>TC-f307</t>
  </si>
  <si>
    <t>臨床工学特別講義Ⅴ</t>
    <rPh sb="0" eb="2">
      <t>リンショウ</t>
    </rPh>
    <rPh sb="2" eb="4">
      <t>コウガク</t>
    </rPh>
    <rPh sb="4" eb="6">
      <t>トクベツ</t>
    </rPh>
    <rPh sb="6" eb="8">
      <t>コウギ</t>
    </rPh>
    <phoneticPr fontId="3"/>
  </si>
  <si>
    <t>TC-e307</t>
  </si>
  <si>
    <t>生体機能代行装置学演習Ⅲ☆</t>
    <rPh sb="0" eb="2">
      <t>セイタイ</t>
    </rPh>
    <rPh sb="2" eb="4">
      <t>キノウ</t>
    </rPh>
    <rPh sb="4" eb="6">
      <t>ダイコウ</t>
    </rPh>
    <rPh sb="6" eb="8">
      <t>ソウチ</t>
    </rPh>
    <rPh sb="8" eb="9">
      <t>ガク</t>
    </rPh>
    <rPh sb="9" eb="11">
      <t>エンシュウ</t>
    </rPh>
    <phoneticPr fontId="3"/>
  </si>
  <si>
    <t>TC-f306</t>
  </si>
  <si>
    <t>臨床工学特別講義Ⅳ</t>
    <rPh sb="0" eb="2">
      <t>リンショウ</t>
    </rPh>
    <rPh sb="2" eb="4">
      <t>コウガク</t>
    </rPh>
    <rPh sb="4" eb="6">
      <t>トクベツ</t>
    </rPh>
    <rPh sb="6" eb="8">
      <t>コウギ</t>
    </rPh>
    <phoneticPr fontId="3"/>
  </si>
  <si>
    <t>TC-e306</t>
  </si>
  <si>
    <t>システム工学☆</t>
    <rPh sb="4" eb="6">
      <t>コウガク</t>
    </rPh>
    <phoneticPr fontId="3"/>
  </si>
  <si>
    <t>TC-d306</t>
  </si>
  <si>
    <t>生体機能代行装置学演習Ⅱ☆</t>
    <rPh sb="0" eb="2">
      <t>セイタイ</t>
    </rPh>
    <rPh sb="2" eb="4">
      <t>キノウ</t>
    </rPh>
    <rPh sb="4" eb="6">
      <t>ダイコウ</t>
    </rPh>
    <rPh sb="6" eb="8">
      <t>ソウチ</t>
    </rPh>
    <rPh sb="8" eb="9">
      <t>ガク</t>
    </rPh>
    <rPh sb="9" eb="11">
      <t>エンシュウ</t>
    </rPh>
    <phoneticPr fontId="3"/>
  </si>
  <si>
    <t>TC-f305</t>
  </si>
  <si>
    <t>臨床工学特別講義Ⅲ</t>
    <rPh sb="0" eb="2">
      <t>リンショウ</t>
    </rPh>
    <rPh sb="2" eb="4">
      <t>コウガク</t>
    </rPh>
    <rPh sb="4" eb="6">
      <t>トクベツ</t>
    </rPh>
    <rPh sb="6" eb="8">
      <t>コウギ</t>
    </rPh>
    <phoneticPr fontId="3"/>
  </si>
  <si>
    <t>TC-e305</t>
  </si>
  <si>
    <t>物性工学☆</t>
    <rPh sb="0" eb="2">
      <t>ブッセイ</t>
    </rPh>
    <rPh sb="2" eb="4">
      <t>コウガク</t>
    </rPh>
    <phoneticPr fontId="3"/>
  </si>
  <si>
    <t>TC-d305</t>
  </si>
  <si>
    <t>医用治療機器学実習☆</t>
    <rPh sb="0" eb="2">
      <t>イヨウ</t>
    </rPh>
    <rPh sb="2" eb="4">
      <t>チリョウ</t>
    </rPh>
    <rPh sb="4" eb="6">
      <t>キキ</t>
    </rPh>
    <rPh sb="6" eb="7">
      <t>ガク</t>
    </rPh>
    <rPh sb="7" eb="9">
      <t>ジッシュウ</t>
    </rPh>
    <phoneticPr fontId="3"/>
  </si>
  <si>
    <t>TC-f304</t>
  </si>
  <si>
    <t>臨床工学特別講義Ⅱ</t>
    <rPh sb="0" eb="2">
      <t>リンショウ</t>
    </rPh>
    <rPh sb="2" eb="4">
      <t>コウガク</t>
    </rPh>
    <rPh sb="4" eb="6">
      <t>トクベツ</t>
    </rPh>
    <rPh sb="6" eb="8">
      <t>コウギ</t>
    </rPh>
    <phoneticPr fontId="3"/>
  </si>
  <si>
    <t>TC-e304</t>
  </si>
  <si>
    <t>機械工学☆</t>
    <rPh sb="0" eb="2">
      <t>キカイ</t>
    </rPh>
    <rPh sb="2" eb="4">
      <t>コウガク</t>
    </rPh>
    <phoneticPr fontId="3"/>
  </si>
  <si>
    <t>TC-d304</t>
  </si>
  <si>
    <t>医用治療機器学演習☆</t>
    <rPh sb="0" eb="2">
      <t>イヨウ</t>
    </rPh>
    <rPh sb="2" eb="4">
      <t>チリョウ</t>
    </rPh>
    <rPh sb="4" eb="6">
      <t>キキ</t>
    </rPh>
    <rPh sb="6" eb="7">
      <t>ガク</t>
    </rPh>
    <rPh sb="7" eb="9">
      <t>エンシュウ</t>
    </rPh>
    <phoneticPr fontId="3"/>
  </si>
  <si>
    <t>TC-f303</t>
  </si>
  <si>
    <t>臨床工学特別講義Ⅰ</t>
    <rPh sb="0" eb="2">
      <t>リンショウ</t>
    </rPh>
    <rPh sb="2" eb="4">
      <t>コウガク</t>
    </rPh>
    <rPh sb="4" eb="6">
      <t>トクベツ</t>
    </rPh>
    <rPh sb="6" eb="8">
      <t>コウギ</t>
    </rPh>
    <phoneticPr fontId="3"/>
  </si>
  <si>
    <t>TC-e303</t>
  </si>
  <si>
    <t>電子工学Ⅱ☆</t>
    <rPh sb="0" eb="2">
      <t>デンシ</t>
    </rPh>
    <rPh sb="2" eb="4">
      <t>コウガク</t>
    </rPh>
    <phoneticPr fontId="3"/>
  </si>
  <si>
    <t>TC-d303</t>
  </si>
  <si>
    <t>画像診断学実習</t>
    <rPh sb="0" eb="2">
      <t>ガゾウ</t>
    </rPh>
    <rPh sb="2" eb="4">
      <t>シンダン</t>
    </rPh>
    <rPh sb="4" eb="5">
      <t>ガク</t>
    </rPh>
    <rPh sb="5" eb="7">
      <t>ジッシュウ</t>
    </rPh>
    <phoneticPr fontId="3"/>
  </si>
  <si>
    <t>TC-f302</t>
  </si>
  <si>
    <t>TC-e302</t>
  </si>
  <si>
    <t>実用薬学☆</t>
    <rPh sb="0" eb="2">
      <t>ジツヨウ</t>
    </rPh>
    <rPh sb="2" eb="4">
      <t>ヤクガク</t>
    </rPh>
    <phoneticPr fontId="3"/>
  </si>
  <si>
    <t>TC-d302</t>
  </si>
  <si>
    <t>電子工学実験☆</t>
    <rPh sb="0" eb="2">
      <t>デンシ</t>
    </rPh>
    <rPh sb="2" eb="4">
      <t>コウガク</t>
    </rPh>
    <rPh sb="4" eb="6">
      <t>ジッケン</t>
    </rPh>
    <phoneticPr fontId="3"/>
  </si>
  <si>
    <t>TC-f301</t>
  </si>
  <si>
    <t>医用材料工学☆</t>
    <rPh sb="0" eb="2">
      <t>イヨウ</t>
    </rPh>
    <rPh sb="2" eb="4">
      <t>ザイリョウ</t>
    </rPh>
    <rPh sb="4" eb="6">
      <t>コウガク</t>
    </rPh>
    <phoneticPr fontId="3"/>
  </si>
  <si>
    <t>TC-e301</t>
  </si>
  <si>
    <t>感染免疫学☆</t>
    <rPh sb="0" eb="2">
      <t>カンセン</t>
    </rPh>
    <rPh sb="2" eb="5">
      <t>メンエキガク</t>
    </rPh>
    <phoneticPr fontId="3"/>
  </si>
  <si>
    <t>TC-d301</t>
  </si>
  <si>
    <t>TC-h450</t>
  </si>
  <si>
    <t>TC-h450</t>
    <phoneticPr fontId="3"/>
  </si>
  <si>
    <t>生体機能代行装置学実習Ⅲ☆</t>
    <rPh sb="0" eb="2">
      <t>セイタイ</t>
    </rPh>
    <rPh sb="2" eb="4">
      <t>キノウ</t>
    </rPh>
    <rPh sb="4" eb="6">
      <t>ダイコウ</t>
    </rPh>
    <rPh sb="6" eb="8">
      <t>ソウチ</t>
    </rPh>
    <rPh sb="8" eb="9">
      <t>ガク</t>
    </rPh>
    <rPh sb="9" eb="11">
      <t>ジッシュウ</t>
    </rPh>
    <phoneticPr fontId="3"/>
  </si>
  <si>
    <t>TC-f407</t>
  </si>
  <si>
    <t>生体機能代行装置学演習Ⅳ☆</t>
    <rPh sb="0" eb="2">
      <t>セイタイ</t>
    </rPh>
    <rPh sb="2" eb="4">
      <t>キノウ</t>
    </rPh>
    <rPh sb="4" eb="6">
      <t>ダイコウ</t>
    </rPh>
    <phoneticPr fontId="3"/>
  </si>
  <si>
    <t>TC-f406</t>
  </si>
  <si>
    <t>臨床工学特別演習Ⅴ</t>
    <rPh sb="0" eb="2">
      <t>リンショウ</t>
    </rPh>
    <rPh sb="2" eb="4">
      <t>コウガク</t>
    </rPh>
    <rPh sb="4" eb="6">
      <t>トクベツ</t>
    </rPh>
    <rPh sb="6" eb="8">
      <t>エンシュウ</t>
    </rPh>
    <phoneticPr fontId="3"/>
  </si>
  <si>
    <t>TC-f405</t>
  </si>
  <si>
    <t>臨床工学特別演習Ⅳ</t>
    <rPh sb="0" eb="2">
      <t>リンショウ</t>
    </rPh>
    <rPh sb="2" eb="4">
      <t>コウガク</t>
    </rPh>
    <rPh sb="4" eb="6">
      <t>トクベツ</t>
    </rPh>
    <rPh sb="6" eb="8">
      <t>エンシュウ</t>
    </rPh>
    <phoneticPr fontId="3"/>
  </si>
  <si>
    <t>TC-f404</t>
  </si>
  <si>
    <t>臨床工学特別演習Ⅲ</t>
    <rPh sb="0" eb="2">
      <t>リンショウ</t>
    </rPh>
    <rPh sb="2" eb="4">
      <t>コウガク</t>
    </rPh>
    <rPh sb="4" eb="6">
      <t>トクベツ</t>
    </rPh>
    <rPh sb="6" eb="8">
      <t>エンシュウ</t>
    </rPh>
    <phoneticPr fontId="3"/>
  </si>
  <si>
    <t>TC-f403</t>
  </si>
  <si>
    <t>臨床工学特別演習Ⅱ</t>
    <rPh sb="0" eb="2">
      <t>リンショウ</t>
    </rPh>
    <rPh sb="2" eb="4">
      <t>コウガク</t>
    </rPh>
    <rPh sb="4" eb="6">
      <t>トクベツ</t>
    </rPh>
    <rPh sb="6" eb="8">
      <t>エンシュウ</t>
    </rPh>
    <phoneticPr fontId="3"/>
  </si>
  <si>
    <t>TC-f402</t>
  </si>
  <si>
    <t>TC-h401</t>
    <phoneticPr fontId="3"/>
  </si>
  <si>
    <t>TC-g401</t>
  </si>
  <si>
    <t>臨床工学特別演習Ⅰ</t>
    <rPh sb="0" eb="2">
      <t>リンショウ</t>
    </rPh>
    <rPh sb="2" eb="4">
      <t>コウガク</t>
    </rPh>
    <rPh sb="4" eb="6">
      <t>トクベツ</t>
    </rPh>
    <rPh sb="6" eb="8">
      <t>エンシュウ</t>
    </rPh>
    <phoneticPr fontId="3"/>
  </si>
  <si>
    <t>TC-f401</t>
  </si>
  <si>
    <t>もっぱら技能についての教育であり、第三者が評価尺度（ルーブリック）でもって技能を評価する科目。学内実習、基本的臨床技能教育、現場実習など。</t>
    <rPh sb="11" eb="13">
      <t>キョウイク</t>
    </rPh>
    <rPh sb="37" eb="39">
      <t>ギノウ</t>
    </rPh>
    <rPh sb="40" eb="42">
      <t>ヒョウカ</t>
    </rPh>
    <rPh sb="47" eb="49">
      <t>ガクナイ</t>
    </rPh>
    <rPh sb="49" eb="51">
      <t>ジッシュウ</t>
    </rPh>
    <rPh sb="52" eb="55">
      <t>キホンテキ</t>
    </rPh>
    <rPh sb="55" eb="57">
      <t>リンショウ</t>
    </rPh>
    <rPh sb="57" eb="59">
      <t>ギノウ</t>
    </rPh>
    <rPh sb="59" eb="61">
      <t>キョウイク</t>
    </rPh>
    <rPh sb="62" eb="64">
      <t>ゲンバ</t>
    </rPh>
    <rPh sb="64" eb="66">
      <t>ジッシュウ</t>
    </rPh>
    <phoneticPr fontId="3"/>
  </si>
  <si>
    <t>評価尺度に基づいた
レポート、技能評価、試験</t>
    <rPh sb="15" eb="17">
      <t>ギノウ</t>
    </rPh>
    <rPh sb="17" eb="19">
      <t>ヒョウカ</t>
    </rPh>
    <rPh sb="20" eb="22">
      <t>シケン</t>
    </rPh>
    <phoneticPr fontId="3"/>
  </si>
  <si>
    <t>試験、レポート</t>
    <rPh sb="0" eb="2">
      <t>シケン</t>
    </rPh>
    <phoneticPr fontId="3"/>
  </si>
  <si>
    <t>試験</t>
    <rPh sb="0" eb="2">
      <t>シケン</t>
    </rPh>
    <phoneticPr fontId="3"/>
  </si>
  <si>
    <r>
      <t xml:space="preserve"> </t>
    </r>
    <r>
      <rPr>
        <b/>
        <sz val="18"/>
        <rFont val="游ゴシック"/>
        <family val="3"/>
        <charset val="128"/>
        <scheme val="minor"/>
      </rPr>
      <t xml:space="preserve">j. </t>
    </r>
    <r>
      <rPr>
        <sz val="18"/>
        <rFont val="游ゴシック"/>
        <family val="3"/>
        <charset val="128"/>
        <scheme val="minor"/>
      </rPr>
      <t>保健・医療・福祉の倫理観を理解し、患者や家族の秘密を保持し、社会の規律を遵守することができる。</t>
    </r>
    <rPh sb="37" eb="39">
      <t>キリツ</t>
    </rPh>
    <phoneticPr fontId="3"/>
  </si>
  <si>
    <r>
      <t xml:space="preserve"> </t>
    </r>
    <r>
      <rPr>
        <b/>
        <sz val="18"/>
        <rFont val="游ゴシック"/>
        <family val="3"/>
        <charset val="128"/>
        <scheme val="minor"/>
      </rPr>
      <t xml:space="preserve">f. </t>
    </r>
    <r>
      <rPr>
        <sz val="18"/>
        <rFont val="游ゴシック"/>
        <family val="3"/>
        <charset val="128"/>
        <scheme val="minor"/>
      </rPr>
      <t>臨床工学の現場で活用できる基本的技能を修得している。</t>
    </r>
    <rPh sb="4" eb="6">
      <t>リンショウ</t>
    </rPh>
    <rPh sb="6" eb="8">
      <t>コウガク</t>
    </rPh>
    <rPh sb="9" eb="11">
      <t>ゲンバ</t>
    </rPh>
    <rPh sb="12" eb="14">
      <t>カツヨウ</t>
    </rPh>
    <rPh sb="17" eb="20">
      <t>キホンテキ</t>
    </rPh>
    <rPh sb="20" eb="22">
      <t>ギノウ</t>
    </rPh>
    <phoneticPr fontId="3"/>
  </si>
  <si>
    <t>臨床工学技士に求められる核となる知識について社会が求める水準まで修得している。</t>
    <rPh sb="0" eb="2">
      <t>リンショウ</t>
    </rPh>
    <rPh sb="2" eb="4">
      <t>コウガク</t>
    </rPh>
    <rPh sb="4" eb="6">
      <t>ギシ</t>
    </rPh>
    <phoneticPr fontId="3"/>
  </si>
  <si>
    <r>
      <t xml:space="preserve"> </t>
    </r>
    <r>
      <rPr>
        <b/>
        <sz val="18"/>
        <rFont val="游ゴシック"/>
        <family val="3"/>
        <charset val="128"/>
        <scheme val="minor"/>
      </rPr>
      <t xml:space="preserve">c. </t>
    </r>
    <r>
      <rPr>
        <sz val="18"/>
        <rFont val="游ゴシック"/>
        <family val="3"/>
        <charset val="128"/>
        <scheme val="minor"/>
      </rPr>
      <t>臨床工学の最先端の進歩の状況を把握し、数理・データサイエンスを活用できる。</t>
    </r>
    <rPh sb="13" eb="15">
      <t>シンポ</t>
    </rPh>
    <rPh sb="23" eb="25">
      <t>スウリ</t>
    </rPh>
    <rPh sb="35" eb="37">
      <t>カツヨウ</t>
    </rPh>
    <phoneticPr fontId="3"/>
  </si>
  <si>
    <r>
      <t xml:space="preserve"> </t>
    </r>
    <r>
      <rPr>
        <b/>
        <sz val="18"/>
        <rFont val="游ゴシック"/>
        <family val="3"/>
        <charset val="128"/>
        <scheme val="minor"/>
      </rPr>
      <t xml:space="preserve">b. </t>
    </r>
    <r>
      <rPr>
        <sz val="18"/>
        <rFont val="游ゴシック"/>
        <family val="3"/>
        <charset val="128"/>
        <scheme val="minor"/>
      </rPr>
      <t>文化・社会・科学と保健・医療・福祉のかかわりや、社会における自身の自立について、意見を表現することができる。</t>
    </r>
    <phoneticPr fontId="3"/>
  </si>
  <si>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チームの中で適切なコミュニケーションをとることができ、臨床工学専門人材として主体性を持って多様な人々と協働して学ぶ態度を身に付けている。</t>
    </r>
    <rPh sb="32" eb="34">
      <t>リンショウ</t>
    </rPh>
    <rPh sb="34" eb="36">
      <t>コウガク</t>
    </rPh>
    <rPh sb="36" eb="38">
      <t>センモン</t>
    </rPh>
    <rPh sb="38" eb="40">
      <t>ジンザイ</t>
    </rPh>
    <phoneticPr fontId="3"/>
  </si>
  <si>
    <r>
      <t xml:space="preserve">  </t>
    </r>
    <r>
      <rPr>
        <b/>
        <sz val="18"/>
        <rFont val="游ゴシック"/>
        <family val="3"/>
        <charset val="128"/>
        <scheme val="minor"/>
      </rPr>
      <t xml:space="preserve">g. </t>
    </r>
    <r>
      <rPr>
        <sz val="18"/>
        <rFont val="游ゴシック"/>
        <family val="3"/>
        <charset val="128"/>
        <scheme val="minor"/>
      </rPr>
      <t>自ら臨床工学分野の課題を発見しその解決に向けて科学的に探究し、成果等を表現するために必要な思考力・判断力・表現力を身につけている。</t>
    </r>
    <rPh sb="5" eb="6">
      <t>ミズカ</t>
    </rPh>
    <rPh sb="7" eb="9">
      <t>リンショウ</t>
    </rPh>
    <rPh sb="9" eb="11">
      <t>コウガク</t>
    </rPh>
    <rPh sb="11" eb="13">
      <t>ブンヤ</t>
    </rPh>
    <rPh sb="14" eb="16">
      <t>カダイ</t>
    </rPh>
    <rPh sb="17" eb="19">
      <t>ハッケン</t>
    </rPh>
    <rPh sb="22" eb="24">
      <t>カイケツ</t>
    </rPh>
    <rPh sb="25" eb="26">
      <t>ム</t>
    </rPh>
    <rPh sb="28" eb="31">
      <t>カガクテキ</t>
    </rPh>
    <rPh sb="32" eb="34">
      <t>タンキュウ</t>
    </rPh>
    <rPh sb="36" eb="38">
      <t>セイカ</t>
    </rPh>
    <rPh sb="38" eb="39">
      <t>トウ</t>
    </rPh>
    <rPh sb="40" eb="42">
      <t>ヒョウゲン</t>
    </rPh>
    <rPh sb="47" eb="49">
      <t>ヒツヨウ</t>
    </rPh>
    <rPh sb="50" eb="53">
      <t>シコウリョク</t>
    </rPh>
    <rPh sb="54" eb="57">
      <t>ハンダンリョク</t>
    </rPh>
    <rPh sb="58" eb="61">
      <t>ヒョウゲンリョク</t>
    </rPh>
    <rPh sb="62" eb="63">
      <t>ミ</t>
    </rPh>
    <phoneticPr fontId="3"/>
  </si>
  <si>
    <t>臨床工学技士に求められる基本的知識・技能と視野を備えている。</t>
    <rPh sb="0" eb="2">
      <t>リンショウ</t>
    </rPh>
    <rPh sb="2" eb="4">
      <t>コウガク</t>
    </rPh>
    <rPh sb="4" eb="6">
      <t>ギシ</t>
    </rPh>
    <rPh sb="7" eb="8">
      <t>モト</t>
    </rPh>
    <rPh sb="12" eb="15">
      <t>キホンテキ</t>
    </rPh>
    <rPh sb="15" eb="17">
      <t>チシキ</t>
    </rPh>
    <rPh sb="18" eb="20">
      <t>ギノウ</t>
    </rPh>
    <rPh sb="21" eb="23">
      <t>シヤ</t>
    </rPh>
    <rPh sb="24" eb="25">
      <t>ソナ</t>
    </rPh>
    <phoneticPr fontId="3"/>
  </si>
  <si>
    <t>幅広い教養                                                                                                                                                                                                               高度な知識と技能</t>
    <rPh sb="0" eb="2">
      <t>ハバヒロ</t>
    </rPh>
    <rPh sb="3" eb="5">
      <t>キョウヨウ</t>
    </rPh>
    <phoneticPr fontId="3"/>
  </si>
  <si>
    <r>
      <t>知性</t>
    </r>
    <r>
      <rPr>
        <sz val="20"/>
        <color theme="0"/>
        <rFont val="游ゴシック"/>
        <family val="3"/>
        <charset val="128"/>
        <scheme val="minor"/>
      </rPr>
      <t>……・・・・・・・・・・・・・・・・・・・・・・・・・・・・・・・・・・・・・・・・・・・・・・・・・・・・・・・・・・・・・・・・・・・・・・・・・・・・・・・・・・・・・・・・……………………………</t>
    </r>
    <r>
      <rPr>
        <sz val="20"/>
        <color theme="1"/>
        <rFont val="游ゴシック"/>
        <family val="3"/>
        <charset val="128"/>
        <scheme val="minor"/>
      </rPr>
      <t>人間性</t>
    </r>
    <rPh sb="0" eb="2">
      <t>チセイ</t>
    </rPh>
    <rPh sb="103" eb="106">
      <t>ニンゲンセイ</t>
    </rPh>
    <phoneticPr fontId="3"/>
  </si>
  <si>
    <t>臨床工学科　カリキュラムマップ</t>
    <rPh sb="0" eb="2">
      <t>リンショウ</t>
    </rPh>
    <rPh sb="2" eb="5">
      <t>コウガッカ</t>
    </rPh>
    <phoneticPr fontId="3"/>
  </si>
  <si>
    <t>スポーツの科学☆</t>
    <phoneticPr fontId="3"/>
  </si>
  <si>
    <t>HA-c161</t>
  </si>
  <si>
    <t>スポーツと健康☆</t>
    <phoneticPr fontId="3"/>
  </si>
  <si>
    <t>HA-c160</t>
  </si>
  <si>
    <t>HA-c159</t>
  </si>
  <si>
    <t>HA-c158</t>
  </si>
  <si>
    <t>HA-c157</t>
  </si>
  <si>
    <t>HA-c156</t>
  </si>
  <si>
    <t>HA-c155</t>
  </si>
  <si>
    <t>HA-f152</t>
  </si>
  <si>
    <t>HA-c154</t>
  </si>
  <si>
    <t>HA-f151</t>
  </si>
  <si>
    <t>慢性疼痛で学ぶチーム医療（実践）</t>
  </si>
  <si>
    <t>HA-h150</t>
    <phoneticPr fontId="3"/>
  </si>
  <si>
    <t>HA-c153</t>
  </si>
  <si>
    <t>HA-f150</t>
  </si>
  <si>
    <t>HA-c152</t>
  </si>
  <si>
    <t>HA-j151</t>
  </si>
  <si>
    <t xml:space="preserve">            （アカデミックフェア）☆</t>
    <phoneticPr fontId="3"/>
  </si>
  <si>
    <t>HA-c151</t>
  </si>
  <si>
    <t>HA-b151</t>
  </si>
  <si>
    <t>HA-j150</t>
    <phoneticPr fontId="3"/>
  </si>
  <si>
    <t>HA-f150</t>
    <phoneticPr fontId="3"/>
  </si>
  <si>
    <t>HA-c150</t>
    <phoneticPr fontId="3"/>
  </si>
  <si>
    <t>HA-b150</t>
  </si>
  <si>
    <t>東洋医学・鍼灸学特論Ⅱ</t>
    <phoneticPr fontId="3"/>
  </si>
  <si>
    <t>HA-c112</t>
    <phoneticPr fontId="3"/>
  </si>
  <si>
    <t>東洋医学・鍼灸学特論Ⅰ</t>
    <phoneticPr fontId="3"/>
  </si>
  <si>
    <t>HA-c111</t>
  </si>
  <si>
    <t>鍼灸への誘い☆</t>
    <rPh sb="0" eb="2">
      <t>シンキュウ</t>
    </rPh>
    <rPh sb="4" eb="5">
      <t>イザナ</t>
    </rPh>
    <phoneticPr fontId="3"/>
  </si>
  <si>
    <t>HA-c110</t>
  </si>
  <si>
    <t>HA-c109</t>
  </si>
  <si>
    <t>HA-c108</t>
  </si>
  <si>
    <t>HA-b108</t>
  </si>
  <si>
    <t>HA-c107</t>
  </si>
  <si>
    <t>HA-b107</t>
  </si>
  <si>
    <t>HA-c106</t>
  </si>
  <si>
    <t>HA-b106</t>
  </si>
  <si>
    <t>HA-a106</t>
  </si>
  <si>
    <t>HA-c105</t>
  </si>
  <si>
    <t>HA-b105</t>
  </si>
  <si>
    <t>HA-a105</t>
  </si>
  <si>
    <t>フィットネス・スポーツ特論Ⅱ</t>
    <rPh sb="11" eb="13">
      <t>トクロン</t>
    </rPh>
    <phoneticPr fontId="3"/>
  </si>
  <si>
    <t>HA-e104</t>
    <phoneticPr fontId="3"/>
  </si>
  <si>
    <t>衛生学・公衆衛生学Ⅱ☆</t>
    <rPh sb="0" eb="2">
      <t>エイセイ</t>
    </rPh>
    <rPh sb="2" eb="3">
      <t>ガク</t>
    </rPh>
    <rPh sb="4" eb="6">
      <t>コウシュウ</t>
    </rPh>
    <rPh sb="6" eb="9">
      <t>エイセイガク</t>
    </rPh>
    <phoneticPr fontId="3"/>
  </si>
  <si>
    <t>HA-d104</t>
    <phoneticPr fontId="3"/>
  </si>
  <si>
    <t>HA-c104</t>
  </si>
  <si>
    <t>HA-b104</t>
  </si>
  <si>
    <t>HA-a104</t>
  </si>
  <si>
    <t>フィットネス・スポーツ特論Ⅰ</t>
    <rPh sb="11" eb="13">
      <t>トクロン</t>
    </rPh>
    <phoneticPr fontId="3"/>
  </si>
  <si>
    <t>HA-e103</t>
    <phoneticPr fontId="3"/>
  </si>
  <si>
    <t>衛生学・公衆衛生学Ⅰ☆</t>
    <rPh sb="0" eb="2">
      <t>エイセイ</t>
    </rPh>
    <rPh sb="2" eb="3">
      <t>ガク</t>
    </rPh>
    <rPh sb="4" eb="6">
      <t>コウシュウ</t>
    </rPh>
    <rPh sb="6" eb="9">
      <t>エイセイガク</t>
    </rPh>
    <phoneticPr fontId="3"/>
  </si>
  <si>
    <t>HA-d103</t>
    <phoneticPr fontId="3"/>
  </si>
  <si>
    <t>HA-c103</t>
  </si>
  <si>
    <t>HA-b103</t>
  </si>
  <si>
    <t>HA-a103</t>
  </si>
  <si>
    <t>東洋医学基礎理論Ⅱ☆</t>
    <rPh sb="0" eb="2">
      <t>トウヨウ</t>
    </rPh>
    <rPh sb="2" eb="4">
      <t>イガク</t>
    </rPh>
    <rPh sb="4" eb="6">
      <t>キソ</t>
    </rPh>
    <rPh sb="6" eb="8">
      <t>リロン</t>
    </rPh>
    <phoneticPr fontId="3"/>
  </si>
  <si>
    <t>HA-e102</t>
  </si>
  <si>
    <t>解剖生理学Ⅰ☆</t>
    <rPh sb="0" eb="2">
      <t>カイボウ</t>
    </rPh>
    <rPh sb="2" eb="4">
      <t>セイリ</t>
    </rPh>
    <rPh sb="4" eb="5">
      <t>ガク</t>
    </rPh>
    <phoneticPr fontId="3"/>
  </si>
  <si>
    <t>HA-d102</t>
  </si>
  <si>
    <t>HA-c102</t>
  </si>
  <si>
    <t>HA-b102</t>
  </si>
  <si>
    <t>HA-a102</t>
  </si>
  <si>
    <t>鍼灸技術学入門☆</t>
    <rPh sb="0" eb="2">
      <t>シンキュウ</t>
    </rPh>
    <rPh sb="2" eb="4">
      <t>ギジュツ</t>
    </rPh>
    <rPh sb="4" eb="5">
      <t>ガク</t>
    </rPh>
    <rPh sb="5" eb="7">
      <t>ニュウモン</t>
    </rPh>
    <phoneticPr fontId="3"/>
  </si>
  <si>
    <t>HA-f101</t>
  </si>
  <si>
    <t>東洋医学基礎理論Ⅰ☆</t>
    <rPh sb="0" eb="2">
      <t>トウヨウ</t>
    </rPh>
    <rPh sb="2" eb="4">
      <t>イガク</t>
    </rPh>
    <rPh sb="4" eb="6">
      <t>キソ</t>
    </rPh>
    <rPh sb="6" eb="8">
      <t>リロン</t>
    </rPh>
    <phoneticPr fontId="3"/>
  </si>
  <si>
    <t>HA-e101</t>
    <phoneticPr fontId="3"/>
  </si>
  <si>
    <t>解剖生理学基礎☆</t>
    <rPh sb="0" eb="2">
      <t>カイボウ</t>
    </rPh>
    <rPh sb="2" eb="4">
      <t>セイリ</t>
    </rPh>
    <rPh sb="4" eb="5">
      <t>ガク</t>
    </rPh>
    <rPh sb="5" eb="7">
      <t>キソ</t>
    </rPh>
    <phoneticPr fontId="3"/>
  </si>
  <si>
    <t>HA-d101</t>
  </si>
  <si>
    <t>HA-c101</t>
  </si>
  <si>
    <t>HA-b101</t>
  </si>
  <si>
    <t>HA-a101</t>
  </si>
  <si>
    <t>HA-h251</t>
  </si>
  <si>
    <t>HA-h250</t>
    <phoneticPr fontId="3"/>
  </si>
  <si>
    <t>HA-f250</t>
    <phoneticPr fontId="3"/>
  </si>
  <si>
    <t>触察法☆</t>
    <rPh sb="0" eb="2">
      <t>ショクサツ</t>
    </rPh>
    <rPh sb="2" eb="3">
      <t>ホウ</t>
    </rPh>
    <phoneticPr fontId="3"/>
  </si>
  <si>
    <t>HA-f206</t>
    <phoneticPr fontId="3"/>
  </si>
  <si>
    <t>HA-d206</t>
  </si>
  <si>
    <t>東洋医学・鍼灸学特論Ⅲ</t>
    <phoneticPr fontId="3"/>
  </si>
  <si>
    <t>HA-c206</t>
  </si>
  <si>
    <t>臨床実習Ⅰ☆</t>
    <rPh sb="0" eb="2">
      <t>リンショウ</t>
    </rPh>
    <rPh sb="2" eb="4">
      <t>ジッシュウ</t>
    </rPh>
    <phoneticPr fontId="3"/>
  </si>
  <si>
    <t>HA-f205</t>
    <phoneticPr fontId="3"/>
  </si>
  <si>
    <t>フィットネス・スポーツ特論Ⅲ</t>
    <rPh sb="11" eb="13">
      <t>トクロン</t>
    </rPh>
    <phoneticPr fontId="3"/>
  </si>
  <si>
    <t>HA-e205</t>
    <phoneticPr fontId="3"/>
  </si>
  <si>
    <t>解剖生理学Ⅵ☆</t>
    <rPh sb="0" eb="2">
      <t>カイボウ</t>
    </rPh>
    <rPh sb="2" eb="4">
      <t>セイリ</t>
    </rPh>
    <rPh sb="4" eb="5">
      <t>ガク</t>
    </rPh>
    <phoneticPr fontId="3"/>
  </si>
  <si>
    <t>HA-d205</t>
  </si>
  <si>
    <t>食品学</t>
    <rPh sb="0" eb="2">
      <t>ショクヒン</t>
    </rPh>
    <rPh sb="2" eb="3">
      <t>ガク</t>
    </rPh>
    <phoneticPr fontId="3"/>
  </si>
  <si>
    <t>HA-c205</t>
  </si>
  <si>
    <t>取穴実習Ⅱ☆</t>
    <rPh sb="0" eb="2">
      <t>シュケツ</t>
    </rPh>
    <rPh sb="2" eb="4">
      <t>ジッシュウ</t>
    </rPh>
    <phoneticPr fontId="3"/>
  </si>
  <si>
    <t>HA-f204</t>
  </si>
  <si>
    <t>社会鍼灸学☆</t>
    <rPh sb="0" eb="2">
      <t>シャカイ</t>
    </rPh>
    <rPh sb="2" eb="4">
      <t>シンキュウ</t>
    </rPh>
    <rPh sb="4" eb="5">
      <t>ガク</t>
    </rPh>
    <phoneticPr fontId="3"/>
  </si>
  <si>
    <t>HA-e204</t>
    <phoneticPr fontId="3"/>
  </si>
  <si>
    <t>解剖生理学Ⅴ☆</t>
    <rPh sb="0" eb="2">
      <t>カイボウ</t>
    </rPh>
    <rPh sb="2" eb="4">
      <t>セイリ</t>
    </rPh>
    <rPh sb="4" eb="5">
      <t>ガク</t>
    </rPh>
    <phoneticPr fontId="3"/>
  </si>
  <si>
    <t>HA-d204</t>
  </si>
  <si>
    <t>臨床栄養学</t>
    <rPh sb="0" eb="2">
      <t>リンショウ</t>
    </rPh>
    <rPh sb="2" eb="4">
      <t>エイヨウ</t>
    </rPh>
    <rPh sb="4" eb="5">
      <t>ガク</t>
    </rPh>
    <phoneticPr fontId="3"/>
  </si>
  <si>
    <t>HA-c204</t>
  </si>
  <si>
    <t>取穴実習Ⅰ☆</t>
    <rPh sb="0" eb="2">
      <t>シュケツ</t>
    </rPh>
    <rPh sb="2" eb="4">
      <t>ジッシュウ</t>
    </rPh>
    <phoneticPr fontId="3"/>
  </si>
  <si>
    <t>HA-f203</t>
  </si>
  <si>
    <t>鍼灸症候鑑別診断学☆</t>
    <rPh sb="0" eb="2">
      <t>シンキュウ</t>
    </rPh>
    <rPh sb="2" eb="4">
      <t>ショウコウ</t>
    </rPh>
    <rPh sb="4" eb="6">
      <t>カンベツ</t>
    </rPh>
    <rPh sb="6" eb="8">
      <t>シンダン</t>
    </rPh>
    <rPh sb="8" eb="9">
      <t>ガク</t>
    </rPh>
    <phoneticPr fontId="3"/>
  </si>
  <si>
    <t>HA-e203</t>
    <phoneticPr fontId="3"/>
  </si>
  <si>
    <t>解剖生理学Ⅳ☆</t>
    <rPh sb="0" eb="2">
      <t>カイボウ</t>
    </rPh>
    <rPh sb="2" eb="4">
      <t>セイリ</t>
    </rPh>
    <rPh sb="4" eb="5">
      <t>ガク</t>
    </rPh>
    <phoneticPr fontId="3"/>
  </si>
  <si>
    <t>HA-d203</t>
  </si>
  <si>
    <t>基礎栄養学</t>
    <rPh sb="0" eb="2">
      <t>キソ</t>
    </rPh>
    <rPh sb="2" eb="4">
      <t>エイヨウ</t>
    </rPh>
    <rPh sb="4" eb="5">
      <t>ガク</t>
    </rPh>
    <phoneticPr fontId="3"/>
  </si>
  <si>
    <t>HA-c203</t>
  </si>
  <si>
    <t>鍼灸基礎技術学Ⅱ☆</t>
    <rPh sb="0" eb="2">
      <t>シンキュウ</t>
    </rPh>
    <rPh sb="2" eb="4">
      <t>キソ</t>
    </rPh>
    <rPh sb="4" eb="6">
      <t>ギジュツ</t>
    </rPh>
    <rPh sb="6" eb="7">
      <t>ガク</t>
    </rPh>
    <phoneticPr fontId="3"/>
  </si>
  <si>
    <t>HA-f202</t>
  </si>
  <si>
    <t>健康・美容鍼灸学☆</t>
    <rPh sb="0" eb="2">
      <t>ケンコウ</t>
    </rPh>
    <rPh sb="3" eb="5">
      <t>ビヨウ</t>
    </rPh>
    <rPh sb="5" eb="7">
      <t>シンキュウ</t>
    </rPh>
    <rPh sb="7" eb="8">
      <t>ガク</t>
    </rPh>
    <phoneticPr fontId="3"/>
  </si>
  <si>
    <t>HA-e202</t>
    <phoneticPr fontId="3"/>
  </si>
  <si>
    <t>解剖生理学Ⅲ☆</t>
    <rPh sb="0" eb="2">
      <t>カイボウ</t>
    </rPh>
    <rPh sb="2" eb="4">
      <t>セイリ</t>
    </rPh>
    <rPh sb="4" eb="5">
      <t>ガク</t>
    </rPh>
    <phoneticPr fontId="3"/>
  </si>
  <si>
    <t>HA-d202</t>
  </si>
  <si>
    <t>生化学</t>
    <rPh sb="0" eb="3">
      <t>セイカガク</t>
    </rPh>
    <phoneticPr fontId="3"/>
  </si>
  <si>
    <t>HA-c202</t>
  </si>
  <si>
    <t>HA-a202</t>
  </si>
  <si>
    <t>HA-i201</t>
  </si>
  <si>
    <t>鍼灸総合研究Ⅰ☆</t>
    <rPh sb="0" eb="2">
      <t>シンキュウ</t>
    </rPh>
    <rPh sb="2" eb="4">
      <t>ソウゴウ</t>
    </rPh>
    <rPh sb="4" eb="6">
      <t>ケンキュウ</t>
    </rPh>
    <phoneticPr fontId="3"/>
  </si>
  <si>
    <t>HA-g201</t>
  </si>
  <si>
    <t>鍼灸基礎技術学Ⅰ☆</t>
    <rPh sb="0" eb="2">
      <t>シンキュウ</t>
    </rPh>
    <rPh sb="2" eb="4">
      <t>キソ</t>
    </rPh>
    <rPh sb="4" eb="6">
      <t>ギジュツ</t>
    </rPh>
    <rPh sb="6" eb="7">
      <t>ガク</t>
    </rPh>
    <phoneticPr fontId="3"/>
  </si>
  <si>
    <t>HA-f201</t>
  </si>
  <si>
    <t>スポーツ鍼灸学☆</t>
    <rPh sb="4" eb="6">
      <t>シンキュウ</t>
    </rPh>
    <rPh sb="6" eb="7">
      <t>ガク</t>
    </rPh>
    <phoneticPr fontId="3"/>
  </si>
  <si>
    <t>HA-e201</t>
    <phoneticPr fontId="3"/>
  </si>
  <si>
    <t>解剖生理学Ⅱ☆</t>
    <rPh sb="0" eb="2">
      <t>カイボウ</t>
    </rPh>
    <rPh sb="2" eb="4">
      <t>セイリ</t>
    </rPh>
    <rPh sb="4" eb="5">
      <t>ガク</t>
    </rPh>
    <phoneticPr fontId="3"/>
  </si>
  <si>
    <t>HA-d201</t>
  </si>
  <si>
    <t>医療福祉概論</t>
    <rPh sb="0" eb="2">
      <t>イリョウ</t>
    </rPh>
    <rPh sb="2" eb="4">
      <t>フクシ</t>
    </rPh>
    <rPh sb="4" eb="6">
      <t>ガイロン</t>
    </rPh>
    <phoneticPr fontId="3"/>
  </si>
  <si>
    <t>HA-c201</t>
  </si>
  <si>
    <t>HA-a201</t>
  </si>
  <si>
    <t>HA-h350</t>
  </si>
  <si>
    <t>HA-h350</t>
    <phoneticPr fontId="3"/>
  </si>
  <si>
    <t>フィットネス・スポーツ特論Ⅴ</t>
    <rPh sb="11" eb="13">
      <t>トクロン</t>
    </rPh>
    <phoneticPr fontId="3"/>
  </si>
  <si>
    <t>HA-e313</t>
  </si>
  <si>
    <t>フィットネス・スポーツ特論Ⅳ</t>
    <rPh sb="11" eb="13">
      <t>トクロン</t>
    </rPh>
    <phoneticPr fontId="3"/>
  </si>
  <si>
    <t>HA-e312</t>
  </si>
  <si>
    <t>総合鍼灸学Ⅱ☆</t>
    <rPh sb="0" eb="2">
      <t>ソウゴウ</t>
    </rPh>
    <rPh sb="2" eb="4">
      <t>シンキュウ</t>
    </rPh>
    <rPh sb="4" eb="5">
      <t>ガク</t>
    </rPh>
    <phoneticPr fontId="3"/>
  </si>
  <si>
    <t>HA-e311</t>
  </si>
  <si>
    <t>総合鍼灸学Ⅰ☆</t>
  </si>
  <si>
    <t>HA-e310</t>
  </si>
  <si>
    <t>鍼灸古典文献学☆</t>
    <rPh sb="0" eb="2">
      <t>シンキュウ</t>
    </rPh>
    <rPh sb="2" eb="4">
      <t>コテン</t>
    </rPh>
    <rPh sb="4" eb="6">
      <t>ブンケン</t>
    </rPh>
    <rPh sb="6" eb="7">
      <t>ガク</t>
    </rPh>
    <phoneticPr fontId="3"/>
  </si>
  <si>
    <t>HA-e309</t>
  </si>
  <si>
    <t>内科系鍼灸治療学Ⅲ☆</t>
    <rPh sb="0" eb="3">
      <t>ナイカケイ</t>
    </rPh>
    <rPh sb="3" eb="5">
      <t>シンキュウ</t>
    </rPh>
    <rPh sb="5" eb="7">
      <t>チリョウ</t>
    </rPh>
    <rPh sb="7" eb="8">
      <t>ガク</t>
    </rPh>
    <phoneticPr fontId="3"/>
  </si>
  <si>
    <t>HA-e308</t>
  </si>
  <si>
    <t>内科系鍼灸治療学Ⅱ☆</t>
    <rPh sb="0" eb="3">
      <t>ナイカケイ</t>
    </rPh>
    <rPh sb="3" eb="5">
      <t>シンキュウ</t>
    </rPh>
    <rPh sb="5" eb="7">
      <t>チリョウ</t>
    </rPh>
    <rPh sb="7" eb="8">
      <t>ガク</t>
    </rPh>
    <phoneticPr fontId="3"/>
  </si>
  <si>
    <t>HA-e307</t>
  </si>
  <si>
    <t>医事法学☆</t>
    <rPh sb="0" eb="2">
      <t>イジ</t>
    </rPh>
    <rPh sb="2" eb="4">
      <t>ホウガク</t>
    </rPh>
    <phoneticPr fontId="3"/>
  </si>
  <si>
    <t>HA-d307</t>
    <phoneticPr fontId="3"/>
  </si>
  <si>
    <t>内科系鍼灸治療学Ⅰ☆</t>
    <rPh sb="0" eb="3">
      <t>ナイカケイ</t>
    </rPh>
    <rPh sb="3" eb="5">
      <t>シンキュウ</t>
    </rPh>
    <rPh sb="5" eb="7">
      <t>チリョウ</t>
    </rPh>
    <rPh sb="7" eb="8">
      <t>ガク</t>
    </rPh>
    <phoneticPr fontId="3"/>
  </si>
  <si>
    <t>HA-e306</t>
  </si>
  <si>
    <t>リハビリテーション医学☆</t>
    <rPh sb="9" eb="11">
      <t>イガク</t>
    </rPh>
    <phoneticPr fontId="3"/>
  </si>
  <si>
    <t>HA-d306</t>
  </si>
  <si>
    <t>外科系鍼灸治療学Ⅲ☆</t>
    <rPh sb="0" eb="2">
      <t>ゲカ</t>
    </rPh>
    <rPh sb="2" eb="3">
      <t>ケイ</t>
    </rPh>
    <rPh sb="3" eb="5">
      <t>シンキュウ</t>
    </rPh>
    <rPh sb="5" eb="7">
      <t>チリョウ</t>
    </rPh>
    <rPh sb="7" eb="8">
      <t>ガク</t>
    </rPh>
    <phoneticPr fontId="3"/>
  </si>
  <si>
    <t>HA-e305</t>
  </si>
  <si>
    <t>HA-d305</t>
  </si>
  <si>
    <t>臨床実習Ⅱ☆</t>
    <rPh sb="0" eb="2">
      <t>リンショウ</t>
    </rPh>
    <rPh sb="2" eb="4">
      <t>ジッシュウ</t>
    </rPh>
    <phoneticPr fontId="3"/>
  </si>
  <si>
    <t>HA-f304</t>
  </si>
  <si>
    <t>外科系鍼灸治療学Ⅱ☆</t>
    <rPh sb="0" eb="3">
      <t>ゲカケイ</t>
    </rPh>
    <rPh sb="3" eb="5">
      <t>シンキュウ</t>
    </rPh>
    <rPh sb="5" eb="7">
      <t>チリョウ</t>
    </rPh>
    <rPh sb="7" eb="8">
      <t>ガク</t>
    </rPh>
    <phoneticPr fontId="3"/>
  </si>
  <si>
    <t>HA-e304</t>
  </si>
  <si>
    <t>整形外科学概論☆</t>
    <rPh sb="0" eb="2">
      <t>セイケイ</t>
    </rPh>
    <rPh sb="2" eb="5">
      <t>ゲカガク</t>
    </rPh>
    <rPh sb="5" eb="7">
      <t>ガイロン</t>
    </rPh>
    <phoneticPr fontId="3"/>
  </si>
  <si>
    <t>HA-d304</t>
  </si>
  <si>
    <t>物理療法学</t>
    <rPh sb="0" eb="2">
      <t>ブツリ</t>
    </rPh>
    <rPh sb="2" eb="4">
      <t>リョウホウ</t>
    </rPh>
    <rPh sb="4" eb="5">
      <t>ガク</t>
    </rPh>
    <phoneticPr fontId="3"/>
  </si>
  <si>
    <t>HA-c304</t>
  </si>
  <si>
    <t>臨床生理学実習☆</t>
    <rPh sb="0" eb="2">
      <t>リンショウ</t>
    </rPh>
    <rPh sb="2" eb="5">
      <t>セイリガク</t>
    </rPh>
    <rPh sb="5" eb="7">
      <t>ジッシュウ</t>
    </rPh>
    <phoneticPr fontId="3"/>
  </si>
  <si>
    <t>HA-f303</t>
  </si>
  <si>
    <t>外科系鍼灸治療学Ⅰ☆</t>
    <rPh sb="0" eb="3">
      <t>ゲカケイ</t>
    </rPh>
    <rPh sb="3" eb="5">
      <t>シンキュウ</t>
    </rPh>
    <rPh sb="5" eb="7">
      <t>チリョウ</t>
    </rPh>
    <rPh sb="7" eb="8">
      <t>ガク</t>
    </rPh>
    <phoneticPr fontId="3"/>
  </si>
  <si>
    <t>HA-e303</t>
  </si>
  <si>
    <t>内科学Ⅲ☆</t>
    <rPh sb="0" eb="3">
      <t>ナイカガク</t>
    </rPh>
    <phoneticPr fontId="3"/>
  </si>
  <si>
    <t>HA-d303</t>
  </si>
  <si>
    <t>薬理学</t>
    <rPh sb="0" eb="3">
      <t>ヤクリガクガク</t>
    </rPh>
    <phoneticPr fontId="3"/>
  </si>
  <si>
    <t>HA-c303</t>
  </si>
  <si>
    <t>東洋医学診察診断法☆</t>
    <rPh sb="0" eb="2">
      <t>トウヨウ</t>
    </rPh>
    <rPh sb="2" eb="4">
      <t>イガク</t>
    </rPh>
    <rPh sb="4" eb="6">
      <t>シンサツ</t>
    </rPh>
    <rPh sb="6" eb="9">
      <t>シンダンホウ</t>
    </rPh>
    <phoneticPr fontId="3"/>
  </si>
  <si>
    <t>HA-f302</t>
  </si>
  <si>
    <t>鍼灸基礎理論Ⅱ☆</t>
    <rPh sb="0" eb="2">
      <t>シンキュウ</t>
    </rPh>
    <rPh sb="2" eb="4">
      <t>キソ</t>
    </rPh>
    <rPh sb="4" eb="6">
      <t>リロン</t>
    </rPh>
    <phoneticPr fontId="3"/>
  </si>
  <si>
    <t>HA-e302</t>
  </si>
  <si>
    <t>内科学Ⅱ☆</t>
    <rPh sb="0" eb="3">
      <t>ナイカガク</t>
    </rPh>
    <phoneticPr fontId="3"/>
  </si>
  <si>
    <t>HA-d302</t>
  </si>
  <si>
    <t>生薬学</t>
    <rPh sb="0" eb="2">
      <t>ショウヤク</t>
    </rPh>
    <rPh sb="2" eb="3">
      <t>ガク</t>
    </rPh>
    <phoneticPr fontId="3"/>
  </si>
  <si>
    <t>HA-c302</t>
  </si>
  <si>
    <t>鍼灸総合研究Ⅱ☆</t>
    <rPh sb="0" eb="2">
      <t>シンキュウ</t>
    </rPh>
    <rPh sb="2" eb="4">
      <t>ソウゴウ</t>
    </rPh>
    <rPh sb="4" eb="6">
      <t>ケンキュウ</t>
    </rPh>
    <phoneticPr fontId="3"/>
  </si>
  <si>
    <t>HA-g301</t>
  </si>
  <si>
    <t>鍼灸臨床技術学Ⅰ☆</t>
    <rPh sb="0" eb="2">
      <t>シンキュウ</t>
    </rPh>
    <rPh sb="2" eb="4">
      <t>リンショウ</t>
    </rPh>
    <rPh sb="4" eb="6">
      <t>ギジュツ</t>
    </rPh>
    <rPh sb="6" eb="7">
      <t>ガク</t>
    </rPh>
    <phoneticPr fontId="3"/>
  </si>
  <si>
    <t>HA-f301</t>
  </si>
  <si>
    <t>鍼灸基礎理論Ⅰ☆</t>
    <rPh sb="0" eb="2">
      <t>シンキュウ</t>
    </rPh>
    <rPh sb="2" eb="4">
      <t>キソ</t>
    </rPh>
    <rPh sb="4" eb="6">
      <t>リロン</t>
    </rPh>
    <phoneticPr fontId="3"/>
  </si>
  <si>
    <t>HA-e301</t>
  </si>
  <si>
    <t>内科学Ⅰ☆</t>
    <rPh sb="0" eb="3">
      <t>ナイカガク</t>
    </rPh>
    <phoneticPr fontId="3"/>
  </si>
  <si>
    <t>HA-d301</t>
  </si>
  <si>
    <t>薬膳学</t>
    <rPh sb="0" eb="2">
      <t>ヤクゼン</t>
    </rPh>
    <rPh sb="2" eb="3">
      <t>ガク</t>
    </rPh>
    <phoneticPr fontId="3"/>
  </si>
  <si>
    <t>HA-c301</t>
  </si>
  <si>
    <t>医学英語</t>
    <phoneticPr fontId="3"/>
  </si>
  <si>
    <t>HA-a301</t>
  </si>
  <si>
    <t>HA-h450</t>
  </si>
  <si>
    <t>HA-h450</t>
    <phoneticPr fontId="3"/>
  </si>
  <si>
    <t>臨床実習Ⅲ☆</t>
  </si>
  <si>
    <t>HA-f402</t>
    <phoneticPr fontId="3"/>
  </si>
  <si>
    <t>総合鍼灸学Ⅳ☆</t>
    <rPh sb="0" eb="2">
      <t>ソウゴウ</t>
    </rPh>
    <rPh sb="2" eb="4">
      <t>シンキュウ</t>
    </rPh>
    <rPh sb="4" eb="5">
      <t>ガク</t>
    </rPh>
    <phoneticPr fontId="3"/>
  </si>
  <si>
    <t>HA-e402</t>
    <phoneticPr fontId="3"/>
  </si>
  <si>
    <t>臨床感染・免疫学☆</t>
  </si>
  <si>
    <t>HA-d402</t>
  </si>
  <si>
    <t>HA-f402</t>
  </si>
  <si>
    <t>鍼灸総合研究Ⅲ☆</t>
    <rPh sb="0" eb="2">
      <t>シンキュウ</t>
    </rPh>
    <rPh sb="2" eb="4">
      <t>ソウゴウ</t>
    </rPh>
    <rPh sb="4" eb="6">
      <t>ケンキュウ</t>
    </rPh>
    <phoneticPr fontId="3"/>
  </si>
  <si>
    <t>HA-g401</t>
  </si>
  <si>
    <t>鍼灸臨床技術学Ⅱ☆</t>
    <rPh sb="0" eb="2">
      <t>シンキュウ</t>
    </rPh>
    <rPh sb="2" eb="4">
      <t>リンショウ</t>
    </rPh>
    <rPh sb="4" eb="6">
      <t>ギジュツ</t>
    </rPh>
    <rPh sb="6" eb="7">
      <t>ガク</t>
    </rPh>
    <phoneticPr fontId="3"/>
  </si>
  <si>
    <t>HA-f401</t>
  </si>
  <si>
    <t>総合鍼灸学Ⅲ☆</t>
  </si>
  <si>
    <t>HA-e401</t>
    <phoneticPr fontId="3"/>
  </si>
  <si>
    <t>内科学Ⅳ☆</t>
    <rPh sb="0" eb="3">
      <t>ナイカガク</t>
    </rPh>
    <phoneticPr fontId="3"/>
  </si>
  <si>
    <t>HA-d401</t>
  </si>
  <si>
    <t>鍼灸師に求められる核となる知識について社会が求める水準まで修得している。</t>
    <rPh sb="0" eb="3">
      <t>シンキュウシ</t>
    </rPh>
    <phoneticPr fontId="3"/>
  </si>
  <si>
    <r>
      <t xml:space="preserve"> </t>
    </r>
    <r>
      <rPr>
        <b/>
        <sz val="18"/>
        <rFont val="游ゴシック"/>
        <family val="3"/>
        <charset val="128"/>
        <scheme val="minor"/>
      </rPr>
      <t xml:space="preserve">c. </t>
    </r>
    <r>
      <rPr>
        <sz val="18"/>
        <rFont val="游ゴシック"/>
        <family val="3"/>
        <charset val="128"/>
        <scheme val="minor"/>
      </rPr>
      <t>鍼灸分野の最先端の進歩の状況を把握し、数理・データサイエンスを活用できる。</t>
    </r>
    <rPh sb="4" eb="6">
      <t>シンキュウ</t>
    </rPh>
    <rPh sb="6" eb="8">
      <t>ブンヤ</t>
    </rPh>
    <rPh sb="9" eb="12">
      <t>サイセンタン</t>
    </rPh>
    <rPh sb="13" eb="15">
      <t>シンポ</t>
    </rPh>
    <rPh sb="16" eb="18">
      <t>ジョウキョウ</t>
    </rPh>
    <rPh sb="19" eb="21">
      <t>ハアク</t>
    </rPh>
    <rPh sb="23" eb="25">
      <t>スウリ</t>
    </rPh>
    <rPh sb="35" eb="37">
      <t>カツヨウ</t>
    </rPh>
    <phoneticPr fontId="3"/>
  </si>
  <si>
    <r>
      <t xml:space="preserve"> </t>
    </r>
    <r>
      <rPr>
        <b/>
        <sz val="18"/>
        <rFont val="ＭＳ Ｐゴシック"/>
        <family val="3"/>
        <charset val="128"/>
      </rPr>
      <t xml:space="preserve">h. </t>
    </r>
    <r>
      <rPr>
        <sz val="18"/>
        <rFont val="ＭＳ Ｐゴシック"/>
        <family val="3"/>
        <charset val="128"/>
      </rPr>
      <t>現代医療における鍼灸の役割、他職種の役割を理解し、協力しながら援助ができる素養を身につけている。</t>
    </r>
    <phoneticPr fontId="3"/>
  </si>
  <si>
    <r>
      <t xml:space="preserve"> </t>
    </r>
    <r>
      <rPr>
        <b/>
        <sz val="18"/>
        <rFont val="游ゴシック"/>
        <family val="3"/>
        <charset val="128"/>
        <scheme val="minor"/>
      </rPr>
      <t xml:space="preserve">g. </t>
    </r>
    <r>
      <rPr>
        <sz val="18"/>
        <rFont val="游ゴシック"/>
        <family val="3"/>
        <charset val="128"/>
        <scheme val="minor"/>
      </rPr>
      <t>鍼灸学の学問体系確立に寄与できるための医学研究に必要な基礎的能力と問題を解決しようとする自主的、実践的な態度を身につけている。</t>
    </r>
    <rPh sb="4" eb="6">
      <t>シンキュウ</t>
    </rPh>
    <rPh sb="6" eb="7">
      <t>ガク</t>
    </rPh>
    <rPh sb="8" eb="10">
      <t>ガクモン</t>
    </rPh>
    <rPh sb="10" eb="12">
      <t>タイケイ</t>
    </rPh>
    <rPh sb="12" eb="14">
      <t>カクリツ</t>
    </rPh>
    <rPh sb="15" eb="17">
      <t>キヨ</t>
    </rPh>
    <rPh sb="23" eb="25">
      <t>イガク</t>
    </rPh>
    <rPh sb="25" eb="27">
      <t>ケンキュウ</t>
    </rPh>
    <rPh sb="28" eb="30">
      <t>ヒツヨウ</t>
    </rPh>
    <rPh sb="31" eb="34">
      <t>キソテキ</t>
    </rPh>
    <rPh sb="34" eb="36">
      <t>ノウリョク</t>
    </rPh>
    <rPh sb="37" eb="39">
      <t>モンダイ</t>
    </rPh>
    <rPh sb="40" eb="42">
      <t>カイケツ</t>
    </rPh>
    <rPh sb="48" eb="51">
      <t>ジシュテキ</t>
    </rPh>
    <rPh sb="52" eb="55">
      <t>ジッセンテキ</t>
    </rPh>
    <rPh sb="56" eb="58">
      <t>タイド</t>
    </rPh>
    <rPh sb="59" eb="60">
      <t>ミ</t>
    </rPh>
    <phoneticPr fontId="3"/>
  </si>
  <si>
    <r>
      <t xml:space="preserve"> </t>
    </r>
    <r>
      <rPr>
        <b/>
        <sz val="18"/>
        <rFont val="游ゴシック"/>
        <family val="3"/>
        <charset val="128"/>
        <scheme val="minor"/>
      </rPr>
      <t xml:space="preserve">f. </t>
    </r>
    <r>
      <rPr>
        <sz val="18"/>
        <rFont val="游ゴシック"/>
        <family val="3"/>
        <charset val="128"/>
        <scheme val="minor"/>
      </rPr>
      <t>鍼灸診療において、対象者の健康状態や病的状態を西洋医学的および東洋医学的に正しく評価・判断し、適切かつ安全な鍼灸治療を提供できる能力を身につけている。</t>
    </r>
    <rPh sb="4" eb="6">
      <t>シンキュウ</t>
    </rPh>
    <rPh sb="6" eb="8">
      <t>シンリョウ</t>
    </rPh>
    <rPh sb="13" eb="16">
      <t>タイショウシャ</t>
    </rPh>
    <rPh sb="17" eb="19">
      <t>ケンコウ</t>
    </rPh>
    <rPh sb="19" eb="21">
      <t>ジョウタイ</t>
    </rPh>
    <rPh sb="22" eb="24">
      <t>ビョウテキ</t>
    </rPh>
    <rPh sb="24" eb="26">
      <t>ジョウタイ</t>
    </rPh>
    <rPh sb="27" eb="29">
      <t>セイヨウ</t>
    </rPh>
    <rPh sb="29" eb="32">
      <t>イガクテキ</t>
    </rPh>
    <rPh sb="35" eb="37">
      <t>トウヨウ</t>
    </rPh>
    <rPh sb="37" eb="40">
      <t>イガクテキ</t>
    </rPh>
    <rPh sb="41" eb="42">
      <t>タダ</t>
    </rPh>
    <rPh sb="44" eb="46">
      <t>ヒョウカ</t>
    </rPh>
    <rPh sb="47" eb="49">
      <t>ハンダン</t>
    </rPh>
    <rPh sb="51" eb="53">
      <t>テキセツ</t>
    </rPh>
    <rPh sb="55" eb="57">
      <t>アンゼン</t>
    </rPh>
    <rPh sb="58" eb="60">
      <t>シンキュウ</t>
    </rPh>
    <rPh sb="60" eb="62">
      <t>チリョウ</t>
    </rPh>
    <rPh sb="63" eb="65">
      <t>テイキョウ</t>
    </rPh>
    <rPh sb="68" eb="70">
      <t>ノウリョク</t>
    </rPh>
    <rPh sb="71" eb="72">
      <t>ミ</t>
    </rPh>
    <phoneticPr fontId="3"/>
  </si>
  <si>
    <t>鍼灸師に求められる基本的知識・技能と視野を備えている。</t>
    <phoneticPr fontId="3"/>
  </si>
  <si>
    <t>幅広い教養                                                                                                                                                                                            高度な知識と技能</t>
    <rPh sb="0" eb="2">
      <t>ハバヒロ</t>
    </rPh>
    <rPh sb="3" eb="5">
      <t>キョウヨウ</t>
    </rPh>
    <phoneticPr fontId="3"/>
  </si>
  <si>
    <t>知性……・・・・・・・・・・・・・・・・・・・・・・・・・・・・・・・・・・・・・・・・・・・・・・・・・・・・・・・・・・・・・・・・・・・・・・・・・・・・・・・・・・・・・・・・……………………………人間性</t>
    <rPh sb="0" eb="2">
      <t>チセイ</t>
    </rPh>
    <rPh sb="103" eb="106">
      <t>ニンゲンセイ</t>
    </rPh>
    <phoneticPr fontId="3"/>
  </si>
  <si>
    <t>鍼灸サイエンス学科　カリキュラムマップ</t>
    <rPh sb="0" eb="2">
      <t>シンキュウ</t>
    </rPh>
    <rPh sb="7" eb="9">
      <t>ガッカ</t>
    </rPh>
    <phoneticPr fontId="3"/>
  </si>
  <si>
    <t>HT2c161</t>
  </si>
  <si>
    <t>HT2c160</t>
  </si>
  <si>
    <t>HT2c159</t>
  </si>
  <si>
    <t>HT2c158</t>
  </si>
  <si>
    <t>HT2c157</t>
  </si>
  <si>
    <t>HT2c156</t>
  </si>
  <si>
    <t>HT2c155</t>
  </si>
  <si>
    <t>HT2f152</t>
  </si>
  <si>
    <t>HT2c154</t>
  </si>
  <si>
    <t>HT2f151</t>
  </si>
  <si>
    <t>HT2h150</t>
    <phoneticPr fontId="3"/>
  </si>
  <si>
    <t>HT2f153</t>
  </si>
  <si>
    <t>HT2c153</t>
  </si>
  <si>
    <t>HT2f150</t>
  </si>
  <si>
    <t>HT2f152</t>
    <phoneticPr fontId="3"/>
  </si>
  <si>
    <t>HT2c152</t>
  </si>
  <si>
    <t>HT2j151</t>
  </si>
  <si>
    <t xml:space="preserve">               （アカデミックフェア）☆</t>
    <phoneticPr fontId="3"/>
  </si>
  <si>
    <t>HT2c151</t>
  </si>
  <si>
    <t>HT2b151</t>
  </si>
  <si>
    <t>HT2j150</t>
  </si>
  <si>
    <t>HT2f150</t>
    <phoneticPr fontId="3"/>
  </si>
  <si>
    <t>HT2c150</t>
  </si>
  <si>
    <t>HT2b150</t>
  </si>
  <si>
    <t>HT2c112</t>
  </si>
  <si>
    <t>HT2c111</t>
  </si>
  <si>
    <t>HT2c110</t>
  </si>
  <si>
    <t>HT2c109</t>
  </si>
  <si>
    <t>HT2c108</t>
  </si>
  <si>
    <t>HT2b108</t>
  </si>
  <si>
    <t>運動学☆</t>
    <phoneticPr fontId="3"/>
  </si>
  <si>
    <t>HT2d107</t>
  </si>
  <si>
    <t>HT2c107</t>
  </si>
  <si>
    <t>HT2b107</t>
  </si>
  <si>
    <t>リハビリテーション医学☆</t>
    <phoneticPr fontId="3"/>
  </si>
  <si>
    <t>HT2d106</t>
  </si>
  <si>
    <t>HT2c106</t>
  </si>
  <si>
    <t>HT2b106</t>
  </si>
  <si>
    <t>HT2a106</t>
  </si>
  <si>
    <t>HT2d105</t>
  </si>
  <si>
    <t>HT2c105</t>
  </si>
  <si>
    <t>HT2b105</t>
  </si>
  <si>
    <t>HT2a105</t>
  </si>
  <si>
    <t>HT2d104</t>
  </si>
  <si>
    <t>HT2c104</t>
  </si>
  <si>
    <t>HT2b104</t>
  </si>
  <si>
    <t>HT2a104</t>
  </si>
  <si>
    <t>HT2d103</t>
  </si>
  <si>
    <t>HT2c103</t>
  </si>
  <si>
    <t>HT2b103</t>
  </si>
  <si>
    <t>HT2a103</t>
  </si>
  <si>
    <t>HT2f102</t>
  </si>
  <si>
    <t>HT2d102</t>
  </si>
  <si>
    <t>HT2c102</t>
  </si>
  <si>
    <t>HT2b102</t>
  </si>
  <si>
    <t>HT2a102</t>
  </si>
  <si>
    <t>HT2f101</t>
  </si>
  <si>
    <t>HT2d101</t>
  </si>
  <si>
    <t>HT2c101</t>
  </si>
  <si>
    <t>HT2b101</t>
  </si>
  <si>
    <t>HT2a101</t>
  </si>
  <si>
    <t>HT2h251</t>
  </si>
  <si>
    <t>HT2h250</t>
  </si>
  <si>
    <t>精神医学☆</t>
    <phoneticPr fontId="3"/>
  </si>
  <si>
    <t>HT2d212</t>
  </si>
  <si>
    <t>地域作業療法学☆</t>
    <phoneticPr fontId="3"/>
  </si>
  <si>
    <t>HT2e211</t>
  </si>
  <si>
    <t>一般臨床医学☆</t>
    <phoneticPr fontId="3"/>
  </si>
  <si>
    <t>HT2d211</t>
  </si>
  <si>
    <t>職業関連作業療法学☆</t>
    <phoneticPr fontId="3"/>
  </si>
  <si>
    <t>HT2e210</t>
  </si>
  <si>
    <t>HT2d210</t>
  </si>
  <si>
    <t>義肢装具作業療法学☆</t>
    <phoneticPr fontId="3"/>
  </si>
  <si>
    <t>HT2e209</t>
  </si>
  <si>
    <t>HT2d209</t>
  </si>
  <si>
    <t>高次脳機能障害作業治療学☆</t>
    <phoneticPr fontId="3"/>
  </si>
  <si>
    <t>HT2e208</t>
  </si>
  <si>
    <t>HT2d208</t>
  </si>
  <si>
    <t>日常生活活動支援学☆</t>
    <phoneticPr fontId="3"/>
  </si>
  <si>
    <t>HT2e207</t>
  </si>
  <si>
    <t>HT2d207</t>
  </si>
  <si>
    <t>発達障害作業治療学☆</t>
    <phoneticPr fontId="3"/>
  </si>
  <si>
    <t>HT2e206</t>
  </si>
  <si>
    <t>HT2d206</t>
  </si>
  <si>
    <t>身体障害作業治療学Ⅰ☆</t>
    <phoneticPr fontId="3"/>
  </si>
  <si>
    <t>HT2e205</t>
  </si>
  <si>
    <t>HT2d205</t>
  </si>
  <si>
    <t>精神障害評価学☆</t>
    <phoneticPr fontId="3"/>
  </si>
  <si>
    <t>HT2e204</t>
  </si>
  <si>
    <t>HT2d204</t>
  </si>
  <si>
    <t>臨床実習Ⅰ☆</t>
    <phoneticPr fontId="3"/>
  </si>
  <si>
    <t>HT2h201</t>
    <phoneticPr fontId="3"/>
  </si>
  <si>
    <t>基礎作業学実習☆</t>
    <phoneticPr fontId="3"/>
  </si>
  <si>
    <t>HT2f203</t>
  </si>
  <si>
    <t>身体障害評価学☆</t>
    <phoneticPr fontId="3"/>
  </si>
  <si>
    <t>HT2e203</t>
  </si>
  <si>
    <t>HT2d203</t>
  </si>
  <si>
    <t>HT2a203</t>
  </si>
  <si>
    <t>検査測定実習☆</t>
    <phoneticPr fontId="3"/>
  </si>
  <si>
    <t>HT2f202</t>
  </si>
  <si>
    <t>基礎作業学☆</t>
    <phoneticPr fontId="3"/>
  </si>
  <si>
    <t>HT2e202</t>
  </si>
  <si>
    <t>HT2d202</t>
  </si>
  <si>
    <t>HT2a202</t>
  </si>
  <si>
    <t>作業療法研究法☆</t>
    <phoneticPr fontId="3"/>
  </si>
  <si>
    <t>HT2g201</t>
    <phoneticPr fontId="3"/>
  </si>
  <si>
    <t>HT2f201</t>
  </si>
  <si>
    <t>作業療法概論☆</t>
    <phoneticPr fontId="3"/>
  </si>
  <si>
    <t>HT2e201</t>
    <phoneticPr fontId="3"/>
  </si>
  <si>
    <t>HT2d201</t>
  </si>
  <si>
    <t>HT2c201</t>
  </si>
  <si>
    <t>HT2a201</t>
  </si>
  <si>
    <t>HT2h350</t>
  </si>
  <si>
    <t>地域作業療法学実習☆</t>
    <phoneticPr fontId="3"/>
  </si>
  <si>
    <t>HT2f310</t>
  </si>
  <si>
    <t>義肢装具作業療法学実習☆</t>
    <phoneticPr fontId="3"/>
  </si>
  <si>
    <t>HT2f309</t>
  </si>
  <si>
    <t>高次脳機能障害作業治療学実習☆</t>
    <phoneticPr fontId="3"/>
  </si>
  <si>
    <t>HT2f308</t>
  </si>
  <si>
    <t>日常生活活動支援学実習☆</t>
    <phoneticPr fontId="3"/>
  </si>
  <si>
    <t>HT2f307</t>
  </si>
  <si>
    <t>急性期作業療法学☆</t>
    <phoneticPr fontId="3"/>
  </si>
  <si>
    <t>HT2e307</t>
  </si>
  <si>
    <t>老年期障害作業治療学実習☆</t>
    <phoneticPr fontId="3"/>
  </si>
  <si>
    <t>HT2f306</t>
  </si>
  <si>
    <t>老年期障害作業治療学☆</t>
    <phoneticPr fontId="3"/>
  </si>
  <si>
    <t>HT2e306</t>
    <phoneticPr fontId="3"/>
  </si>
  <si>
    <t>発達障害作業治療学実習☆</t>
    <phoneticPr fontId="3"/>
  </si>
  <si>
    <t>HT2f305</t>
  </si>
  <si>
    <t>精神障害作業治療学☆</t>
    <phoneticPr fontId="3"/>
  </si>
  <si>
    <t>HT2e305</t>
  </si>
  <si>
    <t>精神障害作業治療学実習☆</t>
    <phoneticPr fontId="3"/>
  </si>
  <si>
    <t>HT2f304</t>
  </si>
  <si>
    <t>身体障害作業治療学Ⅱ☆</t>
    <phoneticPr fontId="3"/>
  </si>
  <si>
    <t>HT2e304</t>
  </si>
  <si>
    <t>HT2f310</t>
    <phoneticPr fontId="3"/>
  </si>
  <si>
    <t>臨床実習Ⅱ☆</t>
    <phoneticPr fontId="3"/>
  </si>
  <si>
    <t>HT2h301</t>
    <phoneticPr fontId="3"/>
  </si>
  <si>
    <t>身体障害作業治療学Ⅱ実習☆</t>
    <phoneticPr fontId="3"/>
  </si>
  <si>
    <t>HT2f303</t>
  </si>
  <si>
    <t>老年期障害評価学☆</t>
    <phoneticPr fontId="3"/>
  </si>
  <si>
    <t>HT2e303</t>
  </si>
  <si>
    <t>身体障害作業治療学Ⅰ実習☆</t>
    <phoneticPr fontId="3"/>
  </si>
  <si>
    <t>HT2f302</t>
  </si>
  <si>
    <t>発達障害評価学☆</t>
    <phoneticPr fontId="3"/>
  </si>
  <si>
    <t>HT2e302</t>
  </si>
  <si>
    <t>生活環境論☆</t>
    <phoneticPr fontId="3"/>
  </si>
  <si>
    <t>HT2e301</t>
  </si>
  <si>
    <t>HT2f301</t>
  </si>
  <si>
    <t>生活環境論☆</t>
    <rPh sb="0" eb="2">
      <t>セイカツ</t>
    </rPh>
    <rPh sb="2" eb="4">
      <t>カンキョウ</t>
    </rPh>
    <rPh sb="4" eb="5">
      <t>ロン</t>
    </rPh>
    <phoneticPr fontId="3"/>
  </si>
  <si>
    <t>HT2h450</t>
  </si>
  <si>
    <t>臨床実習Ⅳ☆</t>
    <phoneticPr fontId="3"/>
  </si>
  <si>
    <t>HT2h402</t>
  </si>
  <si>
    <t>訪問作業療法学☆</t>
    <phoneticPr fontId="3"/>
  </si>
  <si>
    <t>HT2e405</t>
  </si>
  <si>
    <t>臨床実習Ⅲ☆</t>
    <phoneticPr fontId="3"/>
  </si>
  <si>
    <t>HT2h401</t>
  </si>
  <si>
    <t>HT2h401</t>
    <phoneticPr fontId="3"/>
  </si>
  <si>
    <t>職場管理学☆</t>
    <phoneticPr fontId="3"/>
  </si>
  <si>
    <t>HT2e404</t>
  </si>
  <si>
    <t>職業倫理学☆</t>
    <phoneticPr fontId="3"/>
  </si>
  <si>
    <t>HT2e403</t>
  </si>
  <si>
    <t>HT2c403</t>
  </si>
  <si>
    <t>総合演習☆</t>
    <phoneticPr fontId="3"/>
  </si>
  <si>
    <t>HT2g402</t>
  </si>
  <si>
    <t>感覚統合療法学☆</t>
    <phoneticPr fontId="3"/>
  </si>
  <si>
    <t>HT2e402</t>
  </si>
  <si>
    <t>HT2c402</t>
  </si>
  <si>
    <t>HT2g401</t>
  </si>
  <si>
    <t>ハンドセラピー学☆</t>
    <phoneticPr fontId="3"/>
  </si>
  <si>
    <t>HT2e401</t>
    <phoneticPr fontId="3"/>
  </si>
  <si>
    <t>HT2d401</t>
    <phoneticPr fontId="3"/>
  </si>
  <si>
    <t>HT2c401</t>
  </si>
  <si>
    <r>
      <t xml:space="preserve"> </t>
    </r>
    <r>
      <rPr>
        <b/>
        <sz val="18"/>
        <rFont val="游ゴシック"/>
        <family val="3"/>
        <charset val="128"/>
        <scheme val="minor"/>
      </rPr>
      <t xml:space="preserve">j. </t>
    </r>
    <r>
      <rPr>
        <sz val="18"/>
        <rFont val="游ゴシック"/>
        <family val="3"/>
        <charset val="128"/>
        <scheme val="minor"/>
      </rPr>
      <t>医療・福祉の倫理観を理解し、患者や家族の秘密を保持し、社会のルールを遵守することができる。</t>
    </r>
    <rPh sb="38" eb="40">
      <t>ジュンシュ</t>
    </rPh>
    <phoneticPr fontId="3"/>
  </si>
  <si>
    <r>
      <rPr>
        <b/>
        <sz val="18"/>
        <rFont val="游ゴシック"/>
        <family val="3"/>
        <charset val="128"/>
        <scheme val="minor"/>
      </rPr>
      <t xml:space="preserve"> f. </t>
    </r>
    <r>
      <rPr>
        <sz val="18"/>
        <rFont val="游ゴシック"/>
        <family val="3"/>
        <charset val="128"/>
        <scheme val="minor"/>
      </rPr>
      <t>作業療法の現場で活用できる基本的技能を修得している。</t>
    </r>
    <rPh sb="4" eb="6">
      <t>サギョウ</t>
    </rPh>
    <rPh sb="6" eb="8">
      <t>リョウホウ</t>
    </rPh>
    <rPh sb="9" eb="11">
      <t>ゲンバ</t>
    </rPh>
    <rPh sb="12" eb="14">
      <t>カツヨウ</t>
    </rPh>
    <rPh sb="17" eb="20">
      <t>キホンテキ</t>
    </rPh>
    <rPh sb="20" eb="22">
      <t>ギノウ</t>
    </rPh>
    <phoneticPr fontId="3"/>
  </si>
  <si>
    <t>作業療法士に求められる専門的知識について社会が求める水準まで
修得している。</t>
    <rPh sb="0" eb="2">
      <t>サギョウ</t>
    </rPh>
    <rPh sb="2" eb="5">
      <t>リョウホウシ</t>
    </rPh>
    <rPh sb="11" eb="14">
      <t>センモンテキ</t>
    </rPh>
    <phoneticPr fontId="3"/>
  </si>
  <si>
    <r>
      <rPr>
        <b/>
        <sz val="18"/>
        <rFont val="游ゴシック"/>
        <family val="3"/>
        <charset val="128"/>
        <scheme val="minor"/>
      </rPr>
      <t xml:space="preserve"> c</t>
    </r>
    <r>
      <rPr>
        <sz val="18"/>
        <rFont val="游ゴシック"/>
        <family val="3"/>
        <charset val="128"/>
        <scheme val="minor"/>
      </rPr>
      <t>．リハビリテーションの将来に先見性を持って対応できるよう、専門分野における最先端の進歩の状況を把握し、数理・データサイエンスを活用できる。</t>
    </r>
    <rPh sb="13" eb="15">
      <t>ショウライ</t>
    </rPh>
    <rPh sb="16" eb="19">
      <t>センケンセイ</t>
    </rPh>
    <rPh sb="20" eb="21">
      <t>モ</t>
    </rPh>
    <rPh sb="23" eb="25">
      <t>タイオウ</t>
    </rPh>
    <rPh sb="31" eb="35">
      <t>センモンブンヤ</t>
    </rPh>
    <rPh sb="39" eb="42">
      <t>サイセンタン</t>
    </rPh>
    <rPh sb="43" eb="45">
      <t>シンポ</t>
    </rPh>
    <rPh sb="46" eb="48">
      <t>ジョウキョウ</t>
    </rPh>
    <rPh sb="49" eb="51">
      <t>ハアク</t>
    </rPh>
    <rPh sb="53" eb="55">
      <t>スウリ</t>
    </rPh>
    <rPh sb="65" eb="67">
      <t>カツヨウ</t>
    </rPh>
    <phoneticPr fontId="3"/>
  </si>
  <si>
    <r>
      <t xml:space="preserve"> </t>
    </r>
    <r>
      <rPr>
        <b/>
        <sz val="18"/>
        <rFont val="游ゴシック"/>
        <family val="3"/>
        <charset val="128"/>
        <scheme val="minor"/>
      </rPr>
      <t xml:space="preserve">b. </t>
    </r>
    <r>
      <rPr>
        <sz val="18"/>
        <rFont val="游ゴシック"/>
        <family val="3"/>
        <charset val="128"/>
        <scheme val="minor"/>
      </rPr>
      <t>文化・社会・科学と作業療法のかかわりについて理解し、自分自身の意見を表現することができる。</t>
    </r>
    <rPh sb="13" eb="17">
      <t>サギョウリョウホウ</t>
    </rPh>
    <rPh sb="26" eb="28">
      <t>リカイ</t>
    </rPh>
    <rPh sb="30" eb="32">
      <t>ジブン</t>
    </rPh>
    <rPh sb="32" eb="34">
      <t>ジシン</t>
    </rPh>
    <rPh sb="35" eb="37">
      <t>イケン</t>
    </rPh>
    <rPh sb="38" eb="40">
      <t>ヒョウゲン</t>
    </rPh>
    <phoneticPr fontId="3"/>
  </si>
  <si>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外国語理解・表現の基本的な能力を身につけ、作業療法における国際対応や国際情報の活用に役立てることができる。</t>
    </r>
    <rPh sb="25" eb="27">
      <t>サギョウ</t>
    </rPh>
    <rPh sb="27" eb="29">
      <t>リョウホウ</t>
    </rPh>
    <rPh sb="28" eb="29">
      <t>リリョウ</t>
    </rPh>
    <phoneticPr fontId="3"/>
  </si>
  <si>
    <r>
      <t>知性</t>
    </r>
    <r>
      <rPr>
        <sz val="22"/>
        <color theme="0"/>
        <rFont val="游ゴシック"/>
        <family val="3"/>
        <charset val="128"/>
        <scheme val="minor"/>
      </rPr>
      <t>……・・・・・・・・・・・・・・・・・・・・・・・・・・                                      ・・・・・・・・・・・・・・・・・・・・・・・・・・・・・・・・・・・・・・・・・・・・・・・・・・・・・・・・・・・・・・……………………………</t>
    </r>
    <r>
      <rPr>
        <sz val="22"/>
        <color theme="1"/>
        <rFont val="游ゴシック"/>
        <family val="2"/>
        <charset val="128"/>
        <scheme val="minor"/>
      </rPr>
      <t>人間性</t>
    </r>
    <rPh sb="0" eb="2">
      <t>チセイ</t>
    </rPh>
    <rPh sb="141" eb="144">
      <t>ニンゲンセイ</t>
    </rPh>
    <phoneticPr fontId="3"/>
  </si>
  <si>
    <t>リハビリテーション学科　作業療法学専攻　カリキュラムマップ</t>
    <rPh sb="9" eb="11">
      <t>ガッカ</t>
    </rPh>
    <rPh sb="12" eb="14">
      <t>サギョウ</t>
    </rPh>
    <rPh sb="14" eb="16">
      <t>リョウホウ</t>
    </rPh>
    <rPh sb="16" eb="17">
      <t>ガク</t>
    </rPh>
    <rPh sb="17" eb="19">
      <t>センコウ</t>
    </rPh>
    <phoneticPr fontId="3"/>
  </si>
  <si>
    <t>.</t>
    <phoneticPr fontId="3"/>
  </si>
  <si>
    <t>TS-c159</t>
  </si>
  <si>
    <t>TS-c158</t>
  </si>
  <si>
    <t>TS-c157</t>
  </si>
  <si>
    <t>TS-c156</t>
  </si>
  <si>
    <t>TS-c155</t>
  </si>
  <si>
    <t>TS-h152</t>
    <phoneticPr fontId="3"/>
  </si>
  <si>
    <t>TS-c154</t>
  </si>
  <si>
    <t>TS-h151</t>
    <phoneticPr fontId="3"/>
  </si>
  <si>
    <t>TS-j150</t>
    <phoneticPr fontId="3"/>
  </si>
  <si>
    <t>TS-h153</t>
  </si>
  <si>
    <t>TS-c153</t>
  </si>
  <si>
    <t>TS-b153</t>
    <phoneticPr fontId="3"/>
  </si>
  <si>
    <t>TS-h150</t>
    <phoneticPr fontId="3"/>
  </si>
  <si>
    <t>TS-h152</t>
  </si>
  <si>
    <t>TS-c152</t>
  </si>
  <si>
    <t>TS-b152</t>
    <phoneticPr fontId="3"/>
  </si>
  <si>
    <t>TS-i151</t>
    <phoneticPr fontId="3"/>
  </si>
  <si>
    <t>TS-h151</t>
  </si>
  <si>
    <t>TS-c151</t>
    <phoneticPr fontId="3"/>
  </si>
  <si>
    <t>TS-b151</t>
    <phoneticPr fontId="3"/>
  </si>
  <si>
    <t>TS-i150</t>
    <phoneticPr fontId="3"/>
  </si>
  <si>
    <t>TS-h150</t>
  </si>
  <si>
    <t>TS-c150</t>
    <phoneticPr fontId="3"/>
  </si>
  <si>
    <t>TS-b150</t>
    <phoneticPr fontId="3"/>
  </si>
  <si>
    <t>TS-b120</t>
  </si>
  <si>
    <t>TS-b119</t>
  </si>
  <si>
    <t>TS-b118</t>
  </si>
  <si>
    <t>TS-b117</t>
  </si>
  <si>
    <t>TS-b116</t>
  </si>
  <si>
    <t>TS-b115</t>
  </si>
  <si>
    <t>TS-b114</t>
  </si>
  <si>
    <t>TS-b113</t>
  </si>
  <si>
    <t>情報リテラシーと情報倫理☆</t>
  </si>
  <si>
    <t>TS-d106</t>
    <phoneticPr fontId="3"/>
  </si>
  <si>
    <t>科学史・科学哲学</t>
    <rPh sb="0" eb="3">
      <t>カガクシ</t>
    </rPh>
    <rPh sb="4" eb="8">
      <t>カガクテツガク</t>
    </rPh>
    <phoneticPr fontId="3"/>
  </si>
  <si>
    <t>TS-b112</t>
  </si>
  <si>
    <t>TS-d106</t>
  </si>
  <si>
    <t>コンピュータ科学基礎☆</t>
  </si>
  <si>
    <t>TS-e107</t>
  </si>
  <si>
    <t>地球科学・宇宙科学</t>
    <rPh sb="0" eb="4">
      <t>チキュウカガク</t>
    </rPh>
    <rPh sb="5" eb="9">
      <t>ウチュウカガク</t>
    </rPh>
    <phoneticPr fontId="3"/>
  </si>
  <si>
    <t>TS-b111</t>
  </si>
  <si>
    <t>コンピュータ科学基礎実習☆</t>
    <phoneticPr fontId="3"/>
  </si>
  <si>
    <t>TS-e106</t>
  </si>
  <si>
    <t>環境科学</t>
    <rPh sb="0" eb="4">
      <t>カンキョウカガク</t>
    </rPh>
    <phoneticPr fontId="3"/>
  </si>
  <si>
    <t>TS-b110</t>
  </si>
  <si>
    <t>ネットワークセキュリティ☆</t>
  </si>
  <si>
    <t>TS-e105</t>
  </si>
  <si>
    <t>TS-b109</t>
  </si>
  <si>
    <t>TS-e105</t>
    <phoneticPr fontId="3"/>
  </si>
  <si>
    <t>プログラミング概論</t>
  </si>
  <si>
    <t>TS-d105</t>
    <phoneticPr fontId="3"/>
  </si>
  <si>
    <t>TS-b108</t>
  </si>
  <si>
    <t>TS-a202</t>
  </si>
  <si>
    <t>TS-d105</t>
  </si>
  <si>
    <t>プログラミングⅡ</t>
    <phoneticPr fontId="3"/>
  </si>
  <si>
    <t>TS-d104</t>
    <phoneticPr fontId="3"/>
  </si>
  <si>
    <t>TS-b107</t>
  </si>
  <si>
    <t>TS-a201</t>
  </si>
  <si>
    <t>プログラミングⅡ☆</t>
    <phoneticPr fontId="3"/>
  </si>
  <si>
    <t>TS-d104</t>
  </si>
  <si>
    <t>プログラミングⅠ</t>
    <phoneticPr fontId="3"/>
  </si>
  <si>
    <t>TS-d103</t>
    <phoneticPr fontId="3"/>
  </si>
  <si>
    <t>TS-b106</t>
  </si>
  <si>
    <t>TS-a106</t>
  </si>
  <si>
    <t>TS-d103</t>
  </si>
  <si>
    <t>医療概論☆</t>
  </si>
  <si>
    <t>TS-e104</t>
  </si>
  <si>
    <t>TS-b105</t>
  </si>
  <si>
    <t>TS-a105</t>
  </si>
  <si>
    <t>TS-e104</t>
    <phoneticPr fontId="3"/>
  </si>
  <si>
    <t>医療情報学概論☆</t>
  </si>
  <si>
    <t>TS-e103</t>
  </si>
  <si>
    <t>TS-b104</t>
  </si>
  <si>
    <t>TS-a104</t>
  </si>
  <si>
    <t>TS-e103</t>
    <phoneticPr fontId="3"/>
  </si>
  <si>
    <t>アルゴリズム論☆</t>
  </si>
  <si>
    <t>TS-e102</t>
  </si>
  <si>
    <t>TS-b103</t>
  </si>
  <si>
    <t>TS-a103</t>
  </si>
  <si>
    <t>人体構造・機能論☆</t>
  </si>
  <si>
    <t>TS-d102</t>
  </si>
  <si>
    <t>TS-e102</t>
    <phoneticPr fontId="3"/>
  </si>
  <si>
    <t>TS-d102</t>
    <phoneticPr fontId="3"/>
  </si>
  <si>
    <t>TS-b102</t>
    <phoneticPr fontId="3"/>
  </si>
  <si>
    <t>TS-a102</t>
    <phoneticPr fontId="3"/>
  </si>
  <si>
    <t>データサイエンスのための臨床医学総論☆</t>
  </si>
  <si>
    <t>TS-d101</t>
  </si>
  <si>
    <t>離散数学入門☆</t>
  </si>
  <si>
    <t>TS-e101</t>
    <phoneticPr fontId="3"/>
  </si>
  <si>
    <t>TS-d101</t>
    <phoneticPr fontId="3"/>
  </si>
  <si>
    <t>TS-b101</t>
    <phoneticPr fontId="3"/>
  </si>
  <si>
    <t>TS-a101</t>
    <phoneticPr fontId="3"/>
  </si>
  <si>
    <t>１年次</t>
    <rPh sb="1" eb="3">
      <t>ネンジ</t>
    </rPh>
    <phoneticPr fontId="3"/>
  </si>
  <si>
    <t>TS-j251</t>
    <phoneticPr fontId="3"/>
  </si>
  <si>
    <t>TS-j250</t>
    <phoneticPr fontId="3"/>
  </si>
  <si>
    <t>TS-j250</t>
  </si>
  <si>
    <t xml:space="preserve">医療人底力教育  </t>
    <phoneticPr fontId="3"/>
  </si>
  <si>
    <t>医療健康データサイエンス入門☆</t>
  </si>
  <si>
    <t>TS-c203</t>
  </si>
  <si>
    <t>情報学基礎</t>
  </si>
  <si>
    <t>TS-e214</t>
  </si>
  <si>
    <t>データベース基礎Ⅱ☆</t>
    <phoneticPr fontId="3"/>
  </si>
  <si>
    <t>TS-e213</t>
  </si>
  <si>
    <t>データベース基礎Ⅰ☆</t>
    <phoneticPr fontId="3"/>
  </si>
  <si>
    <t>TS-e212</t>
  </si>
  <si>
    <t>プログラミングⅣ</t>
    <phoneticPr fontId="3"/>
  </si>
  <si>
    <t>TS-f211</t>
  </si>
  <si>
    <t>プログラミングⅢ</t>
    <phoneticPr fontId="3"/>
  </si>
  <si>
    <t>TS-f210</t>
  </si>
  <si>
    <t>web基礎☆</t>
  </si>
  <si>
    <t>TS-e211</t>
  </si>
  <si>
    <t>医療統計セミナーⅠ☆</t>
  </si>
  <si>
    <t>TS-e205</t>
  </si>
  <si>
    <t>医療制度と医療健康データ☆</t>
  </si>
  <si>
    <t>TS-f205</t>
  </si>
  <si>
    <t>プログラミング応用</t>
  </si>
  <si>
    <t>TS-f209</t>
  </si>
  <si>
    <t>TS-c203</t>
    <phoneticPr fontId="3"/>
  </si>
  <si>
    <t>診療データマネジメント☆</t>
  </si>
  <si>
    <t>TS-f204</t>
  </si>
  <si>
    <t>情報処理技術セミナーⅣ</t>
  </si>
  <si>
    <t>TS-f208</t>
  </si>
  <si>
    <t>TS-e212</t>
    <phoneticPr fontId="3"/>
  </si>
  <si>
    <t>医療データマネジメント論Ⅱ</t>
    <phoneticPr fontId="3"/>
  </si>
  <si>
    <t>TS-f203</t>
  </si>
  <si>
    <t>統計学Ⅱ☆</t>
  </si>
  <si>
    <t>TS-f207</t>
  </si>
  <si>
    <t>情報処理技術セミナーⅣ</t>
    <phoneticPr fontId="3"/>
  </si>
  <si>
    <t>医療データマネジメント論Ⅰ</t>
    <phoneticPr fontId="3"/>
  </si>
  <si>
    <t>TS-f202</t>
  </si>
  <si>
    <t>統計学Ⅱ演習☆</t>
  </si>
  <si>
    <t>TS-f206</t>
  </si>
  <si>
    <t>情報処理技術セミナーⅢ☆</t>
    <phoneticPr fontId="3"/>
  </si>
  <si>
    <t>TS-e210</t>
  </si>
  <si>
    <t>情報処理技術セミナーⅢ☆</t>
  </si>
  <si>
    <t>医療統計☆</t>
    <phoneticPr fontId="3"/>
  </si>
  <si>
    <t>TS-f201</t>
    <phoneticPr fontId="3"/>
  </si>
  <si>
    <t>情報処理技術セミナーⅡ☆</t>
    <phoneticPr fontId="3"/>
  </si>
  <si>
    <t>TS-e209</t>
  </si>
  <si>
    <t>情報処理技術セミナーⅡ☆</t>
  </si>
  <si>
    <t>データサイエンスのための臨床医学Ⅱ</t>
    <phoneticPr fontId="3"/>
  </si>
  <si>
    <t>TS-c202</t>
  </si>
  <si>
    <t>情報処理技術セミナーⅠ☆</t>
    <phoneticPr fontId="3"/>
  </si>
  <si>
    <t>TS-e208</t>
  </si>
  <si>
    <t>医療データマネジメント論Ⅱ</t>
  </si>
  <si>
    <t>情報処理技術セミナーⅠ☆</t>
  </si>
  <si>
    <t>データサイエンスのための臨床医学Ⅰ</t>
    <phoneticPr fontId="3"/>
  </si>
  <si>
    <t>TS-c201</t>
  </si>
  <si>
    <t>統計学Ⅰ☆</t>
  </si>
  <si>
    <t>TS-e207</t>
  </si>
  <si>
    <t>社会福祉概論</t>
  </si>
  <si>
    <t>TS-i201</t>
  </si>
  <si>
    <t>医療管理セミナーⅡ</t>
    <phoneticPr fontId="3"/>
  </si>
  <si>
    <t>TS-e204</t>
  </si>
  <si>
    <t>TS-f202</t>
    <phoneticPr fontId="3"/>
  </si>
  <si>
    <t>統計学Ⅰ演習☆</t>
  </si>
  <si>
    <t>TS-e206</t>
  </si>
  <si>
    <t>医療管理セミナーⅠ</t>
    <phoneticPr fontId="3"/>
  </si>
  <si>
    <t>TS-e203</t>
  </si>
  <si>
    <t>診療データマネジメントセミナーⅡ</t>
    <phoneticPr fontId="3"/>
  </si>
  <si>
    <t>TS-e202</t>
  </si>
  <si>
    <t>診療データマネジメントセミナーⅠ</t>
    <phoneticPr fontId="3"/>
  </si>
  <si>
    <t>TS-e201</t>
  </si>
  <si>
    <t>TS-c202</t>
    <phoneticPr fontId="3"/>
  </si>
  <si>
    <t>TS-i201</t>
    <phoneticPr fontId="3"/>
  </si>
  <si>
    <t>医療情報システム論Ⅰ☆</t>
  </si>
  <si>
    <t>TS-h201</t>
    <phoneticPr fontId="3"/>
  </si>
  <si>
    <t>TS-e202</t>
    <phoneticPr fontId="3"/>
  </si>
  <si>
    <t>TS-a202</t>
    <phoneticPr fontId="3"/>
  </si>
  <si>
    <t>キャリアデザイン☆</t>
  </si>
  <si>
    <t>TS-d201</t>
  </si>
  <si>
    <t>TS-e201</t>
    <phoneticPr fontId="3"/>
  </si>
  <si>
    <t>TS-d201</t>
    <phoneticPr fontId="3"/>
  </si>
  <si>
    <t>TS-a201</t>
    <phoneticPr fontId="3"/>
  </si>
  <si>
    <t>２年次</t>
    <rPh sb="1" eb="3">
      <t>ネンジ</t>
    </rPh>
    <phoneticPr fontId="3"/>
  </si>
  <si>
    <t>TS-j350</t>
    <phoneticPr fontId="3"/>
  </si>
  <si>
    <t>人工知能（AI）Ⅱ</t>
    <phoneticPr fontId="3"/>
  </si>
  <si>
    <t>TS-f316</t>
  </si>
  <si>
    <t>人工知能（AI）Ⅰ</t>
    <phoneticPr fontId="3"/>
  </si>
  <si>
    <t>TS-f315</t>
  </si>
  <si>
    <t>人工知能(AI)セミナーⅡ</t>
    <phoneticPr fontId="3"/>
  </si>
  <si>
    <t>TS-f314</t>
    <phoneticPr fontId="3"/>
  </si>
  <si>
    <t>人工知能(AI)セミナーⅠ</t>
    <phoneticPr fontId="3"/>
  </si>
  <si>
    <t>TS-f313</t>
    <phoneticPr fontId="3"/>
  </si>
  <si>
    <t>Ｒによる統計解析</t>
  </si>
  <si>
    <t>TS-f312</t>
  </si>
  <si>
    <t>Ｒによる統計解析演習</t>
  </si>
  <si>
    <t>TS-f311</t>
    <phoneticPr fontId="3"/>
  </si>
  <si>
    <t>情報の収集と意味・演習Ⅱ</t>
    <phoneticPr fontId="3"/>
  </si>
  <si>
    <t>TS-i304</t>
  </si>
  <si>
    <t>情報の収集と意味・演習Ⅰ</t>
    <phoneticPr fontId="3"/>
  </si>
  <si>
    <t>TS-i303</t>
  </si>
  <si>
    <t>医療統計セミナーⅡ☆</t>
  </si>
  <si>
    <t>TS-e301</t>
  </si>
  <si>
    <t>医療健康データ分析Ⅱ</t>
    <phoneticPr fontId="3"/>
  </si>
  <si>
    <t>TS-f310</t>
    <phoneticPr fontId="3"/>
  </si>
  <si>
    <t>TS-f310</t>
  </si>
  <si>
    <t>医療健康データ分析Ⅰ</t>
    <phoneticPr fontId="3"/>
  </si>
  <si>
    <t>TS-f309</t>
    <phoneticPr fontId="3"/>
  </si>
  <si>
    <t>TS-f309</t>
  </si>
  <si>
    <t>薬学とデータサイエンス</t>
  </si>
  <si>
    <t>TS-h305</t>
  </si>
  <si>
    <t>TS-f314</t>
  </si>
  <si>
    <t>TS-h305</t>
    <phoneticPr fontId="3"/>
  </si>
  <si>
    <t>データサイエンスのための臨床医学Ⅳ</t>
    <phoneticPr fontId="3"/>
  </si>
  <si>
    <t>TS-c302</t>
  </si>
  <si>
    <t>TS-f313</t>
  </si>
  <si>
    <t>データサイエンスのための臨床医学Ⅲ</t>
    <phoneticPr fontId="3"/>
  </si>
  <si>
    <t>TS-c301</t>
  </si>
  <si>
    <t>TS-f311</t>
  </si>
  <si>
    <t>医療経営入門</t>
  </si>
  <si>
    <t>TS-f308</t>
  </si>
  <si>
    <t>人工知能(AI)セミナーⅡ</t>
  </si>
  <si>
    <t>診療データマネジメントセミナーⅣ</t>
    <phoneticPr fontId="3"/>
  </si>
  <si>
    <t>TS-f307</t>
  </si>
  <si>
    <t>TS-i303</t>
    <phoneticPr fontId="3"/>
  </si>
  <si>
    <t>診療データマネジメントセミナーⅢ</t>
    <phoneticPr fontId="3"/>
  </si>
  <si>
    <t>TS-f306</t>
  </si>
  <si>
    <t>TS-f306</t>
    <phoneticPr fontId="3"/>
  </si>
  <si>
    <t>医療情報システム論Ⅱ☆</t>
  </si>
  <si>
    <t>TS-h304</t>
    <phoneticPr fontId="3"/>
  </si>
  <si>
    <t>医療安全管理論</t>
  </si>
  <si>
    <t>TS-k301</t>
    <phoneticPr fontId="3"/>
  </si>
  <si>
    <t>IoTと生体信号処理演習Ⅱ</t>
    <phoneticPr fontId="3"/>
  </si>
  <si>
    <t>TS-f304</t>
  </si>
  <si>
    <t>医療健康データベース</t>
  </si>
  <si>
    <t>TS-f305</t>
  </si>
  <si>
    <t>TS-f305</t>
    <phoneticPr fontId="3"/>
  </si>
  <si>
    <t>TS-c302</t>
    <phoneticPr fontId="3"/>
  </si>
  <si>
    <t>IoTと生体信号処理演習Ⅰ</t>
    <phoneticPr fontId="3"/>
  </si>
  <si>
    <t>TS-f303</t>
  </si>
  <si>
    <t>TS-e301</t>
    <phoneticPr fontId="3"/>
  </si>
  <si>
    <t>TS-c301</t>
    <phoneticPr fontId="3"/>
  </si>
  <si>
    <t>システム戦略入門</t>
  </si>
  <si>
    <t>TS-i302</t>
    <phoneticPr fontId="3"/>
  </si>
  <si>
    <t>TS-f303</t>
    <phoneticPr fontId="3"/>
  </si>
  <si>
    <t>プロジェクトマネジメント入門</t>
  </si>
  <si>
    <t>TS-i301</t>
    <phoneticPr fontId="3"/>
  </si>
  <si>
    <t>医療情報システム実習Ⅱ☆</t>
    <phoneticPr fontId="3"/>
  </si>
  <si>
    <t>TS-h303</t>
    <phoneticPr fontId="3"/>
  </si>
  <si>
    <t>医療情報システム実習Ⅰ☆</t>
    <phoneticPr fontId="3"/>
  </si>
  <si>
    <t>TS-h302</t>
    <phoneticPr fontId="3"/>
  </si>
  <si>
    <t>医療情報技師セミナーⅡ</t>
    <phoneticPr fontId="3"/>
  </si>
  <si>
    <t>TS-f302</t>
    <phoneticPr fontId="3"/>
  </si>
  <si>
    <t>医療健康データ分析Ⅱ</t>
  </si>
  <si>
    <t>医療情報技師セミナーⅠ</t>
    <phoneticPr fontId="3"/>
  </si>
  <si>
    <t>TS-f301</t>
    <phoneticPr fontId="3"/>
  </si>
  <si>
    <t>医療情報システム実習Ⅱ☆</t>
  </si>
  <si>
    <t>施設実習</t>
  </si>
  <si>
    <t>TS-h301</t>
    <phoneticPr fontId="3"/>
  </si>
  <si>
    <t>人工知能（AI）Ⅰ</t>
  </si>
  <si>
    <t>医療情報技師セミナーⅡ</t>
  </si>
  <si>
    <t>卒業研究Ⅰ☆</t>
  </si>
  <si>
    <t>TS-g301</t>
    <phoneticPr fontId="3"/>
  </si>
  <si>
    <t>３年次</t>
    <rPh sb="1" eb="3">
      <t>ネンジ</t>
    </rPh>
    <phoneticPr fontId="3"/>
  </si>
  <si>
    <t>TS-j450</t>
    <phoneticPr fontId="3"/>
  </si>
  <si>
    <t>データ表現技法入門☆</t>
  </si>
  <si>
    <t>TS-i401</t>
    <phoneticPr fontId="3"/>
  </si>
  <si>
    <t>看護学とデータサイエンス</t>
  </si>
  <si>
    <t>TS-k401</t>
    <phoneticPr fontId="3"/>
  </si>
  <si>
    <t>医療情報科学論☆</t>
  </si>
  <si>
    <t>TS-c401</t>
    <phoneticPr fontId="3"/>
  </si>
  <si>
    <t>卒業研究Ⅱ☆</t>
  </si>
  <si>
    <t>TS-g401</t>
  </si>
  <si>
    <t>TS-g401</t>
    <phoneticPr fontId="3"/>
  </si>
  <si>
    <t>専門教育のうち、近縁、展開、応用および最先端の分野で、資格試験の比重が比較的軽く、補習授業まではしない科目。</t>
    <rPh sb="8" eb="10">
      <t>キンエン</t>
    </rPh>
    <rPh sb="11" eb="13">
      <t>テンカイ</t>
    </rPh>
    <rPh sb="14" eb="16">
      <t>オウヨウ</t>
    </rPh>
    <rPh sb="19" eb="22">
      <t>サイセンタン</t>
    </rPh>
    <rPh sb="23" eb="25">
      <t>ブンヤ</t>
    </rPh>
    <phoneticPr fontId="3"/>
  </si>
  <si>
    <t>評価尺度に基づいた
技能評価、レポート</t>
    <rPh sb="0" eb="2">
      <t>ヒョウカ</t>
    </rPh>
    <rPh sb="2" eb="4">
      <t>シャクド</t>
    </rPh>
    <rPh sb="5" eb="6">
      <t>モト</t>
    </rPh>
    <rPh sb="10" eb="12">
      <t>ギノウ</t>
    </rPh>
    <rPh sb="12" eb="14">
      <t>ヒョウカ</t>
    </rPh>
    <phoneticPr fontId="3"/>
  </si>
  <si>
    <r>
      <rPr>
        <b/>
        <sz val="18"/>
        <rFont val="游ゴシック"/>
        <family val="3"/>
        <charset val="128"/>
        <scheme val="minor"/>
      </rPr>
      <t xml:space="preserve">g. </t>
    </r>
    <r>
      <rPr>
        <sz val="18"/>
        <rFont val="游ゴシック"/>
        <family val="3"/>
        <charset val="128"/>
        <scheme val="minor"/>
      </rPr>
      <t>個性を伸ばす教育</t>
    </r>
    <rPh sb="3" eb="5">
      <t>コセイ</t>
    </rPh>
    <rPh sb="6" eb="7">
      <t>ノ</t>
    </rPh>
    <rPh sb="9" eb="11">
      <t>キョウイク</t>
    </rPh>
    <phoneticPr fontId="3"/>
  </si>
  <si>
    <r>
      <rPr>
        <b/>
        <sz val="18"/>
        <rFont val="游ゴシック"/>
        <family val="3"/>
        <charset val="128"/>
        <scheme val="minor"/>
      </rPr>
      <t xml:space="preserve">f. </t>
    </r>
    <r>
      <rPr>
        <sz val="18"/>
        <rFont val="游ゴシック"/>
        <family val="3"/>
        <charset val="128"/>
        <scheme val="minor"/>
      </rPr>
      <t>専門</t>
    </r>
    <rPh sb="3" eb="5">
      <t>センモン</t>
    </rPh>
    <phoneticPr fontId="3"/>
  </si>
  <si>
    <r>
      <rPr>
        <b/>
        <sz val="18"/>
        <rFont val="游ゴシック"/>
        <family val="3"/>
        <charset val="128"/>
        <scheme val="minor"/>
      </rPr>
      <t xml:space="preserve">e. </t>
    </r>
    <r>
      <rPr>
        <sz val="18"/>
        <rFont val="游ゴシック"/>
        <family val="3"/>
        <charset val="128"/>
        <scheme val="minor"/>
      </rPr>
      <t>専門基礎相当</t>
    </r>
    <rPh sb="3" eb="5">
      <t>センモン</t>
    </rPh>
    <rPh sb="5" eb="7">
      <t>キソ</t>
    </rPh>
    <rPh sb="7" eb="9">
      <t>ソウトウ</t>
    </rPh>
    <phoneticPr fontId="3"/>
  </si>
  <si>
    <r>
      <rPr>
        <b/>
        <sz val="18"/>
        <rFont val="游ゴシック"/>
        <family val="3"/>
        <charset val="128"/>
        <scheme val="minor"/>
      </rPr>
      <t xml:space="preserve">d. </t>
    </r>
    <r>
      <rPr>
        <sz val="18"/>
        <rFont val="游ゴシック"/>
        <family val="3"/>
        <charset val="128"/>
        <scheme val="minor"/>
      </rPr>
      <t>学生の能力・適正の見極め</t>
    </r>
    <rPh sb="3" eb="5">
      <t>ガクセイ</t>
    </rPh>
    <rPh sb="6" eb="8">
      <t>ノウリョク</t>
    </rPh>
    <rPh sb="9" eb="11">
      <t>テキセイ</t>
    </rPh>
    <rPh sb="12" eb="14">
      <t>ミキワ</t>
    </rPh>
    <phoneticPr fontId="3"/>
  </si>
  <si>
    <r>
      <rPr>
        <b/>
        <sz val="18"/>
        <rFont val="游ゴシック"/>
        <family val="3"/>
        <charset val="128"/>
        <scheme val="minor"/>
      </rPr>
      <t xml:space="preserve"> l. </t>
    </r>
    <r>
      <rPr>
        <sz val="18"/>
        <rFont val="游ゴシック"/>
        <family val="3"/>
        <charset val="128"/>
        <scheme val="minor"/>
      </rPr>
      <t>保健・医療・福祉の倫理観を理解し、患者や家族の秘密を保持し、社会のルールを遵守することができる。</t>
    </r>
    <phoneticPr fontId="3"/>
  </si>
  <si>
    <r>
      <rPr>
        <b/>
        <sz val="18"/>
        <rFont val="游ゴシック"/>
        <family val="3"/>
        <charset val="128"/>
        <scheme val="minor"/>
      </rPr>
      <t xml:space="preserve"> k. </t>
    </r>
    <r>
      <rPr>
        <sz val="18"/>
        <rFont val="游ゴシック"/>
        <family val="3"/>
        <charset val="128"/>
        <scheme val="minor"/>
      </rPr>
      <t>病める人や弱者の立場を理解し、思いやりの心を共感的態度で伝えることができる。</t>
    </r>
    <phoneticPr fontId="3"/>
  </si>
  <si>
    <r>
      <t xml:space="preserve"> </t>
    </r>
    <r>
      <rPr>
        <b/>
        <sz val="18"/>
        <rFont val="游ゴシック"/>
        <family val="3"/>
        <charset val="128"/>
        <scheme val="minor"/>
      </rPr>
      <t xml:space="preserve">h. </t>
    </r>
    <r>
      <rPr>
        <sz val="18"/>
        <rFont val="游ゴシック"/>
        <family val="3"/>
        <charset val="128"/>
        <scheme val="minor"/>
      </rPr>
      <t>医療健康データサイエンスが関係する現場で活用できる基本的技能を修得している。</t>
    </r>
    <phoneticPr fontId="3"/>
  </si>
  <si>
    <t>保健・医療・福祉の分野をデータ分析とデータ環境の両面から支える医療健康データサイエンティストに求められる知識・技能について社会が求める水準まで修得している。</t>
    <phoneticPr fontId="3"/>
  </si>
  <si>
    <r>
      <rPr>
        <b/>
        <sz val="18"/>
        <rFont val="游ゴシック"/>
        <family val="3"/>
        <charset val="128"/>
        <scheme val="minor"/>
      </rPr>
      <t xml:space="preserve"> c. </t>
    </r>
    <r>
      <rPr>
        <sz val="18"/>
        <rFont val="游ゴシック"/>
        <family val="3"/>
        <charset val="128"/>
        <scheme val="minor"/>
      </rPr>
      <t>医療健康データサイエンス分野の最先端の進歩の状況を把握し、数理・データサイエンスを活用できる。</t>
    </r>
    <phoneticPr fontId="3"/>
  </si>
  <si>
    <r>
      <rPr>
        <b/>
        <sz val="18"/>
        <rFont val="ＭＳ Ｐゴシック"/>
        <family val="3"/>
        <charset val="128"/>
      </rPr>
      <t xml:space="preserve"> j. </t>
    </r>
    <r>
      <rPr>
        <sz val="18"/>
        <rFont val="ＭＳ Ｐゴシック"/>
        <family val="3"/>
        <charset val="128"/>
      </rPr>
      <t>チームの中で適切なコミュニケーションをとることができ、医療健康データサイエンス専門人材として主体性を持って多様な人々と協働して学ぶ態度を身につけている。</t>
    </r>
    <phoneticPr fontId="3"/>
  </si>
  <si>
    <r>
      <rPr>
        <b/>
        <sz val="18"/>
        <rFont val="游ゴシック"/>
        <family val="3"/>
        <charset val="128"/>
        <scheme val="minor"/>
      </rPr>
      <t xml:space="preserve"> i. </t>
    </r>
    <r>
      <rPr>
        <sz val="18"/>
        <rFont val="游ゴシック"/>
        <family val="3"/>
        <charset val="128"/>
        <scheme val="minor"/>
      </rPr>
      <t>医療健康データサイエンス分野の課題を発見しその解決に向けて科学的に探求し、成果等を表現するために必要な思考力・判断力・表現力を身につけている。</t>
    </r>
    <phoneticPr fontId="3"/>
  </si>
  <si>
    <t>医用情報工学の専門職に求められる基本的知識・技能と視野を備えている。</t>
    <rPh sb="0" eb="2">
      <t>イヨウ</t>
    </rPh>
    <rPh sb="2" eb="4">
      <t>ジョウホウ</t>
    </rPh>
    <rPh sb="4" eb="6">
      <t>コウガク</t>
    </rPh>
    <rPh sb="7" eb="9">
      <t>センモン</t>
    </rPh>
    <rPh sb="9" eb="10">
      <t>ショク</t>
    </rPh>
    <rPh sb="11" eb="12">
      <t>モト</t>
    </rPh>
    <rPh sb="16" eb="19">
      <t>キホンテキ</t>
    </rPh>
    <rPh sb="19" eb="21">
      <t>チシキ</t>
    </rPh>
    <rPh sb="22" eb="24">
      <t>ギノウ</t>
    </rPh>
    <rPh sb="25" eb="27">
      <t>シヤ</t>
    </rPh>
    <rPh sb="28" eb="29">
      <t>ソナ</t>
    </rPh>
    <phoneticPr fontId="3"/>
  </si>
  <si>
    <r>
      <rPr>
        <b/>
        <sz val="18"/>
        <rFont val="游ゴシック"/>
        <family val="3"/>
        <charset val="128"/>
        <scheme val="minor"/>
      </rPr>
      <t xml:space="preserve"> a.</t>
    </r>
    <r>
      <rPr>
        <sz val="18"/>
        <rFont val="游ゴシック"/>
        <family val="3"/>
        <charset val="128"/>
        <scheme val="minor"/>
      </rPr>
      <t xml:space="preserve"> 外国語理解・表現の基本的な能力を身に着け、保健・医療・福祉の国際対応や国際情報の活用に役立てることができる。</t>
    </r>
    <phoneticPr fontId="3"/>
  </si>
  <si>
    <t>幅広い教養                                                                                                                                                                                       高度な知識と技能</t>
    <rPh sb="0" eb="2">
      <t>ハバヒロ</t>
    </rPh>
    <rPh sb="3" eb="5">
      <t>キョウヨウ</t>
    </rPh>
    <phoneticPr fontId="3"/>
  </si>
  <si>
    <t>知性……・・・・・・・・・・・・・・・・・・・・・・・・・・・・・・・・・・・・・・                                                                                                       ・・・・・・・・・・・・・・・・・・・・・・・・・・・・・・・・・・・・・・・・・・・・・・・・                ・・……………………………人間性</t>
    <rPh sb="0" eb="2">
      <t>チセイ</t>
    </rPh>
    <rPh sb="222" eb="225">
      <t>ニンゲンセイ</t>
    </rPh>
    <phoneticPr fontId="3"/>
  </si>
  <si>
    <t>医用情報工学科　カリキュラムマップ</t>
    <rPh sb="0" eb="1">
      <t>イ</t>
    </rPh>
    <rPh sb="1" eb="2">
      <t>ヨウ</t>
    </rPh>
    <rPh sb="2" eb="4">
      <t>ジョウホウ</t>
    </rPh>
    <rPh sb="4" eb="7">
      <t>コウガッカ</t>
    </rPh>
    <phoneticPr fontId="3"/>
  </si>
  <si>
    <t>☆必修科目　　　　★保健師国家試験受験資格取得および養護教諭二種免許申請時に必要な科目</t>
    <rPh sb="10" eb="13">
      <t>ホケンシ</t>
    </rPh>
    <rPh sb="13" eb="15">
      <t>コッカ</t>
    </rPh>
    <rPh sb="15" eb="17">
      <t>シケン</t>
    </rPh>
    <rPh sb="17" eb="19">
      <t>ジュケン</t>
    </rPh>
    <rPh sb="19" eb="21">
      <t>シカク</t>
    </rPh>
    <rPh sb="21" eb="23">
      <t>シュトク</t>
    </rPh>
    <rPh sb="26" eb="28">
      <t>ヨウゴ</t>
    </rPh>
    <rPh sb="28" eb="30">
      <t>キョウユ</t>
    </rPh>
    <rPh sb="30" eb="31">
      <t>ニ</t>
    </rPh>
    <rPh sb="31" eb="32">
      <t>シュ</t>
    </rPh>
    <rPh sb="32" eb="34">
      <t>メンキョ</t>
    </rPh>
    <rPh sb="34" eb="36">
      <t>シンセイ</t>
    </rPh>
    <rPh sb="36" eb="37">
      <t>トキ</t>
    </rPh>
    <rPh sb="38" eb="40">
      <t>ヒツヨウ</t>
    </rPh>
    <rPh sb="41" eb="43">
      <t>カモク</t>
    </rPh>
    <phoneticPr fontId="3"/>
  </si>
  <si>
    <t>スポーツの科学☆★</t>
    <rPh sb="5" eb="7">
      <t>カガク</t>
    </rPh>
    <phoneticPr fontId="3"/>
  </si>
  <si>
    <t>NN-c161</t>
    <phoneticPr fontId="3"/>
  </si>
  <si>
    <t>スポーツと健康☆★</t>
    <rPh sb="5" eb="7">
      <t>ケンコウ</t>
    </rPh>
    <phoneticPr fontId="3"/>
  </si>
  <si>
    <t>NN-c160</t>
    <phoneticPr fontId="3"/>
  </si>
  <si>
    <t>NN-c159</t>
  </si>
  <si>
    <t>NN-c158</t>
  </si>
  <si>
    <t>NN-c157</t>
  </si>
  <si>
    <t>NN-c156</t>
  </si>
  <si>
    <t>NN-c155</t>
  </si>
  <si>
    <t>NN-k102</t>
    <phoneticPr fontId="3"/>
  </si>
  <si>
    <t>NN-c154</t>
  </si>
  <si>
    <t>NN-k101</t>
    <phoneticPr fontId="3"/>
  </si>
  <si>
    <t>NN-i150</t>
    <phoneticPr fontId="3"/>
  </si>
  <si>
    <t>NN-f150</t>
    <phoneticPr fontId="3"/>
  </si>
  <si>
    <t>NN-c153</t>
  </si>
  <si>
    <t>医療人底力実践Ⅲ（発展プログラム）☆</t>
    <rPh sb="9" eb="11">
      <t>ハッテン</t>
    </rPh>
    <phoneticPr fontId="3"/>
  </si>
  <si>
    <t>NN-j152</t>
    <phoneticPr fontId="3"/>
  </si>
  <si>
    <t>NN-c152</t>
  </si>
  <si>
    <t>医療人底力実践Ⅱ（体験プログラム）☆</t>
    <rPh sb="9" eb="11">
      <t>タイケン</t>
    </rPh>
    <phoneticPr fontId="3"/>
  </si>
  <si>
    <t>NN-j151</t>
  </si>
  <si>
    <t>NN-c151</t>
  </si>
  <si>
    <t>NN-b151</t>
    <phoneticPr fontId="3"/>
  </si>
  <si>
    <t>NN-j150</t>
  </si>
  <si>
    <t>医学の基礎入門☆</t>
    <rPh sb="0" eb="2">
      <t>イガク</t>
    </rPh>
    <rPh sb="3" eb="5">
      <t>キソ</t>
    </rPh>
    <rPh sb="5" eb="7">
      <t>ニュウモン</t>
    </rPh>
    <phoneticPr fontId="2"/>
  </si>
  <si>
    <t>NN-c150</t>
    <phoneticPr fontId="3"/>
  </si>
  <si>
    <t>医療・福祉の変遷と制度☆</t>
    <rPh sb="0" eb="2">
      <t>イリョウ</t>
    </rPh>
    <rPh sb="3" eb="5">
      <t>フクシ</t>
    </rPh>
    <rPh sb="6" eb="8">
      <t>ヘンセン</t>
    </rPh>
    <rPh sb="9" eb="11">
      <t>セイド</t>
    </rPh>
    <phoneticPr fontId="2"/>
  </si>
  <si>
    <t>NN-b150</t>
    <phoneticPr fontId="3"/>
  </si>
  <si>
    <t>情報リテラシー☆★</t>
    <rPh sb="0" eb="2">
      <t>ジョウホウ</t>
    </rPh>
    <phoneticPr fontId="2"/>
  </si>
  <si>
    <t>NN-c109</t>
    <phoneticPr fontId="3"/>
  </si>
  <si>
    <t xml:space="preserve">生物学Ⅱ </t>
    <rPh sb="0" eb="3">
      <t>セイブツガク</t>
    </rPh>
    <phoneticPr fontId="3"/>
  </si>
  <si>
    <t>NN-c108</t>
    <phoneticPr fontId="3"/>
  </si>
  <si>
    <t>NN-b108</t>
  </si>
  <si>
    <t>生物学Ⅰ</t>
    <rPh sb="0" eb="3">
      <t>セイブツガク</t>
    </rPh>
    <phoneticPr fontId="3"/>
  </si>
  <si>
    <t>NN-c107</t>
  </si>
  <si>
    <t>NN-b107</t>
  </si>
  <si>
    <t>栄養と健康☆</t>
  </si>
  <si>
    <t>NN-d106</t>
  </si>
  <si>
    <t>NN-c106</t>
  </si>
  <si>
    <t>NN-b106</t>
  </si>
  <si>
    <t>NN-a106</t>
  </si>
  <si>
    <t>生涯発達論☆</t>
    <rPh sb="0" eb="2">
      <t>ショウガイ</t>
    </rPh>
    <rPh sb="2" eb="4">
      <t>ハッタツ</t>
    </rPh>
    <rPh sb="4" eb="5">
      <t>ロン</t>
    </rPh>
    <phoneticPr fontId="2"/>
  </si>
  <si>
    <t>NN-d105</t>
  </si>
  <si>
    <t>NN-c105</t>
  </si>
  <si>
    <t>NN-b105</t>
  </si>
  <si>
    <t>NN-a105</t>
  </si>
  <si>
    <t>看護体験実習☆</t>
    <rPh sb="0" eb="2">
      <t>カンゴ</t>
    </rPh>
    <rPh sb="2" eb="4">
      <t>タイケン</t>
    </rPh>
    <rPh sb="4" eb="6">
      <t>ジッシュウ</t>
    </rPh>
    <phoneticPr fontId="2"/>
  </si>
  <si>
    <t>看護体験実習☆</t>
    <rPh sb="0" eb="2">
      <t>カンゴ</t>
    </rPh>
    <rPh sb="2" eb="4">
      <t>タイケン</t>
    </rPh>
    <rPh sb="4" eb="6">
      <t>ジッシュウ</t>
    </rPh>
    <phoneticPr fontId="3"/>
  </si>
  <si>
    <t>NN-f103</t>
    <phoneticPr fontId="3"/>
  </si>
  <si>
    <t>NN-d104</t>
  </si>
  <si>
    <t>NN-c104</t>
  </si>
  <si>
    <t>NN-b104</t>
  </si>
  <si>
    <t>NN-a104</t>
  </si>
  <si>
    <t>生活援助技術論☆</t>
    <rPh sb="0" eb="2">
      <t>セイカツ</t>
    </rPh>
    <rPh sb="2" eb="4">
      <t>エンジョ</t>
    </rPh>
    <rPh sb="4" eb="6">
      <t>ギジュツ</t>
    </rPh>
    <rPh sb="6" eb="7">
      <t>ロン</t>
    </rPh>
    <phoneticPr fontId="2"/>
  </si>
  <si>
    <t>NN-f102</t>
    <phoneticPr fontId="3"/>
  </si>
  <si>
    <t>病気の成り立ち☆</t>
    <phoneticPr fontId="3"/>
  </si>
  <si>
    <t>NN-d103</t>
  </si>
  <si>
    <t>NN-c103</t>
  </si>
  <si>
    <t>NN-b103</t>
  </si>
  <si>
    <t>NN-a103</t>
  </si>
  <si>
    <t>コミュニケーション論☆</t>
    <rPh sb="9" eb="10">
      <t>ロン</t>
    </rPh>
    <phoneticPr fontId="2"/>
  </si>
  <si>
    <t>NN-f101</t>
    <phoneticPr fontId="3"/>
  </si>
  <si>
    <t>人体の機能☆</t>
    <rPh sb="0" eb="2">
      <t>ジンタイ</t>
    </rPh>
    <rPh sb="3" eb="5">
      <t>キノウ</t>
    </rPh>
    <phoneticPr fontId="2"/>
  </si>
  <si>
    <t>NN-d102</t>
  </si>
  <si>
    <t>NN-c102</t>
  </si>
  <si>
    <t>NN-b102</t>
  </si>
  <si>
    <t>英語Ⅱ☆★</t>
    <rPh sb="0" eb="2">
      <t>エイゴ</t>
    </rPh>
    <phoneticPr fontId="2"/>
  </si>
  <si>
    <t>NN-a102</t>
  </si>
  <si>
    <t>看護学概論☆</t>
    <phoneticPr fontId="3"/>
  </si>
  <si>
    <t>NN-e101</t>
    <phoneticPr fontId="3"/>
  </si>
  <si>
    <t>人体の形態・構造☆</t>
    <rPh sb="0" eb="2">
      <t>ジンタイ</t>
    </rPh>
    <rPh sb="3" eb="5">
      <t>ケイタイ</t>
    </rPh>
    <rPh sb="6" eb="8">
      <t>コウゾウ</t>
    </rPh>
    <phoneticPr fontId="2"/>
  </si>
  <si>
    <t>NN-d101</t>
  </si>
  <si>
    <t>NN-c101</t>
  </si>
  <si>
    <t>NN-b101</t>
  </si>
  <si>
    <t>英語Ⅰ☆★</t>
    <rPh sb="0" eb="2">
      <t>エイゴ</t>
    </rPh>
    <phoneticPr fontId="2"/>
  </si>
  <si>
    <t>NN-a101</t>
  </si>
  <si>
    <t>NN-i251</t>
    <phoneticPr fontId="3"/>
  </si>
  <si>
    <t>NN-i250</t>
    <phoneticPr fontId="3"/>
  </si>
  <si>
    <t>公衆衛生看護学概論☆</t>
    <rPh sb="0" eb="2">
      <t>コウシュウ</t>
    </rPh>
    <rPh sb="2" eb="4">
      <t>エイセイ</t>
    </rPh>
    <rPh sb="4" eb="7">
      <t>カンゴガク</t>
    </rPh>
    <rPh sb="7" eb="9">
      <t>ガイロン</t>
    </rPh>
    <phoneticPr fontId="2"/>
  </si>
  <si>
    <t>NN-e212</t>
    <phoneticPr fontId="3"/>
  </si>
  <si>
    <t>在宅看護学概論☆</t>
    <rPh sb="0" eb="2">
      <t>ザイタク</t>
    </rPh>
    <rPh sb="2" eb="4">
      <t>カンゴ</t>
    </rPh>
    <rPh sb="4" eb="5">
      <t>ガク</t>
    </rPh>
    <rPh sb="5" eb="7">
      <t>ガイロン</t>
    </rPh>
    <phoneticPr fontId="2"/>
  </si>
  <si>
    <t>NN-e211</t>
    <phoneticPr fontId="3"/>
  </si>
  <si>
    <t>精神看護学概論☆</t>
    <rPh sb="0" eb="2">
      <t>セイシン</t>
    </rPh>
    <rPh sb="2" eb="5">
      <t>カンゴガク</t>
    </rPh>
    <rPh sb="5" eb="7">
      <t>ガイロン</t>
    </rPh>
    <phoneticPr fontId="2"/>
  </si>
  <si>
    <t>NN-e210</t>
    <phoneticPr fontId="3"/>
  </si>
  <si>
    <t>老年看護援助論☆</t>
    <rPh sb="0" eb="2">
      <t>ロウネン</t>
    </rPh>
    <rPh sb="2" eb="4">
      <t>カンゴ</t>
    </rPh>
    <rPh sb="4" eb="6">
      <t>エンジョ</t>
    </rPh>
    <rPh sb="6" eb="7">
      <t>ロン</t>
    </rPh>
    <phoneticPr fontId="2"/>
  </si>
  <si>
    <t>NN-e209</t>
    <phoneticPr fontId="3"/>
  </si>
  <si>
    <t>老年看護学概論☆</t>
    <rPh sb="0" eb="2">
      <t>ロウネン</t>
    </rPh>
    <rPh sb="2" eb="5">
      <t>カンゴガク</t>
    </rPh>
    <rPh sb="5" eb="7">
      <t>ガイロン</t>
    </rPh>
    <phoneticPr fontId="2"/>
  </si>
  <si>
    <t>NN-e208</t>
    <phoneticPr fontId="3"/>
  </si>
  <si>
    <t>母性看護援助論☆</t>
    <rPh sb="0" eb="2">
      <t>ボセイ</t>
    </rPh>
    <rPh sb="2" eb="4">
      <t>カンゴ</t>
    </rPh>
    <rPh sb="4" eb="6">
      <t>エンジョ</t>
    </rPh>
    <rPh sb="6" eb="7">
      <t>ロン</t>
    </rPh>
    <phoneticPr fontId="2"/>
  </si>
  <si>
    <t>NN-e207</t>
    <phoneticPr fontId="3"/>
  </si>
  <si>
    <t>母性看護学概論☆</t>
    <rPh sb="0" eb="2">
      <t>ボセイ</t>
    </rPh>
    <rPh sb="2" eb="5">
      <t>カンゴガク</t>
    </rPh>
    <rPh sb="5" eb="7">
      <t>ガイロン</t>
    </rPh>
    <phoneticPr fontId="2"/>
  </si>
  <si>
    <t>NN-e206</t>
    <phoneticPr fontId="3"/>
  </si>
  <si>
    <t>小児看護援助論☆</t>
    <rPh sb="0" eb="2">
      <t>ショウニ</t>
    </rPh>
    <rPh sb="2" eb="4">
      <t>カンゴ</t>
    </rPh>
    <rPh sb="4" eb="6">
      <t>エンジョ</t>
    </rPh>
    <rPh sb="6" eb="7">
      <t>ロン</t>
    </rPh>
    <phoneticPr fontId="2"/>
  </si>
  <si>
    <t>NN-e205</t>
    <phoneticPr fontId="3"/>
  </si>
  <si>
    <t>保健情報統計学☆</t>
    <rPh sb="0" eb="2">
      <t>ホケン</t>
    </rPh>
    <rPh sb="2" eb="4">
      <t>ジョウホウ</t>
    </rPh>
    <rPh sb="4" eb="6">
      <t>トウケイ</t>
    </rPh>
    <rPh sb="6" eb="7">
      <t>ガク</t>
    </rPh>
    <phoneticPr fontId="2"/>
  </si>
  <si>
    <t>NN-c202</t>
    <phoneticPr fontId="3"/>
  </si>
  <si>
    <t>小児看護学概論☆</t>
    <rPh sb="0" eb="2">
      <t>ショウニ</t>
    </rPh>
    <rPh sb="2" eb="5">
      <t>カンゴガク</t>
    </rPh>
    <rPh sb="5" eb="7">
      <t>ガイロン</t>
    </rPh>
    <phoneticPr fontId="2"/>
  </si>
  <si>
    <t>NN-e204</t>
    <phoneticPr fontId="3"/>
  </si>
  <si>
    <t>人間関係・家族関係☆</t>
    <phoneticPr fontId="3"/>
  </si>
  <si>
    <t>NN-d206</t>
  </si>
  <si>
    <t>慢性・緩和ケア看護援助論☆</t>
    <rPh sb="0" eb="2">
      <t>マンセイ</t>
    </rPh>
    <rPh sb="3" eb="5">
      <t>カンワ</t>
    </rPh>
    <rPh sb="7" eb="9">
      <t>カンゴ</t>
    </rPh>
    <rPh sb="9" eb="11">
      <t>エンジョ</t>
    </rPh>
    <rPh sb="11" eb="12">
      <t>ロン</t>
    </rPh>
    <phoneticPr fontId="2"/>
  </si>
  <si>
    <t>NN-e203</t>
    <phoneticPr fontId="3"/>
  </si>
  <si>
    <t>基礎薬理学☆</t>
    <rPh sb="0" eb="2">
      <t>キソ</t>
    </rPh>
    <rPh sb="2" eb="5">
      <t>ヤクリガク</t>
    </rPh>
    <phoneticPr fontId="2"/>
  </si>
  <si>
    <t>NN-d205</t>
  </si>
  <si>
    <t>成人看護学概論☆</t>
    <rPh sb="0" eb="2">
      <t>セイジン</t>
    </rPh>
    <rPh sb="2" eb="5">
      <t>カンゴガク</t>
    </rPh>
    <rPh sb="5" eb="7">
      <t>ガイロン</t>
    </rPh>
    <phoneticPr fontId="2"/>
  </si>
  <si>
    <t>NN-e202</t>
    <phoneticPr fontId="3"/>
  </si>
  <si>
    <t>病態と治療Ⅳ☆</t>
    <rPh sb="0" eb="2">
      <t>ビョウタイ</t>
    </rPh>
    <rPh sb="3" eb="5">
      <t>チリョウ</t>
    </rPh>
    <phoneticPr fontId="2"/>
  </si>
  <si>
    <t>NN-d204</t>
  </si>
  <si>
    <t>基礎看護学実習☆</t>
    <rPh sb="0" eb="2">
      <t>キソ</t>
    </rPh>
    <rPh sb="2" eb="5">
      <t>カンゴガク</t>
    </rPh>
    <rPh sb="5" eb="7">
      <t>ジッシュウ</t>
    </rPh>
    <phoneticPr fontId="3"/>
  </si>
  <si>
    <t>NN-f202</t>
    <phoneticPr fontId="3"/>
  </si>
  <si>
    <t>診療援助技術論☆</t>
    <rPh sb="0" eb="2">
      <t>シンリョウ</t>
    </rPh>
    <rPh sb="2" eb="4">
      <t>エンジョ</t>
    </rPh>
    <rPh sb="4" eb="6">
      <t>ギジュツ</t>
    </rPh>
    <rPh sb="6" eb="7">
      <t>ロン</t>
    </rPh>
    <phoneticPr fontId="2"/>
  </si>
  <si>
    <t>NN-f201</t>
    <phoneticPr fontId="3"/>
  </si>
  <si>
    <t>病態と治療Ⅲ☆</t>
    <rPh sb="0" eb="2">
      <t>ビョウタイ</t>
    </rPh>
    <rPh sb="3" eb="5">
      <t>チリョウ</t>
    </rPh>
    <phoneticPr fontId="2"/>
  </si>
  <si>
    <t>NN-d203</t>
  </si>
  <si>
    <t>看護展開論☆</t>
    <phoneticPr fontId="3"/>
  </si>
  <si>
    <t>NN-g201</t>
    <phoneticPr fontId="3"/>
  </si>
  <si>
    <t>病態と治療Ⅱ☆</t>
    <rPh sb="0" eb="2">
      <t>ビョウタイ</t>
    </rPh>
    <rPh sb="3" eb="5">
      <t>チリョウ</t>
    </rPh>
    <phoneticPr fontId="2"/>
  </si>
  <si>
    <t>NN-d202</t>
  </si>
  <si>
    <t>NN-a202</t>
  </si>
  <si>
    <t>フィジカルアセスメント論☆</t>
    <rPh sb="11" eb="12">
      <t>ロン</t>
    </rPh>
    <phoneticPr fontId="2"/>
  </si>
  <si>
    <t>NN-e201</t>
    <phoneticPr fontId="3"/>
  </si>
  <si>
    <t>病態と治療Ⅰ☆</t>
    <rPh sb="0" eb="2">
      <t>ビョウタイ</t>
    </rPh>
    <rPh sb="3" eb="5">
      <t>チリョウ</t>
    </rPh>
    <phoneticPr fontId="2"/>
  </si>
  <si>
    <t>NN-d201</t>
  </si>
  <si>
    <t>憲法★</t>
    <rPh sb="0" eb="2">
      <t>ケンポウ</t>
    </rPh>
    <phoneticPr fontId="2"/>
  </si>
  <si>
    <t>NN-c201</t>
  </si>
  <si>
    <t>NN-a201</t>
  </si>
  <si>
    <t>NN-j350</t>
    <phoneticPr fontId="3"/>
  </si>
  <si>
    <t>看護倫理学☆</t>
    <rPh sb="4" eb="5">
      <t>ガク</t>
    </rPh>
    <phoneticPr fontId="3"/>
  </si>
  <si>
    <t>NN-k301</t>
    <phoneticPr fontId="3"/>
  </si>
  <si>
    <t>在宅看護学実習☆</t>
    <rPh sb="0" eb="2">
      <t>ザイタク</t>
    </rPh>
    <rPh sb="2" eb="4">
      <t>カンゴ</t>
    </rPh>
    <rPh sb="4" eb="5">
      <t>ガク</t>
    </rPh>
    <rPh sb="5" eb="7">
      <t>ジッシュウ</t>
    </rPh>
    <phoneticPr fontId="2"/>
  </si>
  <si>
    <t>NN-f307</t>
    <phoneticPr fontId="3"/>
  </si>
  <si>
    <t>公衆衛生・疫学★</t>
    <rPh sb="0" eb="2">
      <t>コウシュウ</t>
    </rPh>
    <rPh sb="2" eb="4">
      <t>エイセイ</t>
    </rPh>
    <rPh sb="5" eb="7">
      <t>エキガク</t>
    </rPh>
    <phoneticPr fontId="2"/>
  </si>
  <si>
    <t>NN-c308</t>
    <phoneticPr fontId="3"/>
  </si>
  <si>
    <t>精神看護学実習☆</t>
    <rPh sb="0" eb="2">
      <t>セイシン</t>
    </rPh>
    <rPh sb="2" eb="5">
      <t>カンゴガク</t>
    </rPh>
    <rPh sb="5" eb="7">
      <t>ジッシュウ</t>
    </rPh>
    <phoneticPr fontId="2"/>
  </si>
  <si>
    <t>NN-f306</t>
    <phoneticPr fontId="3"/>
  </si>
  <si>
    <t>看護とヘルスプロモ―ション★</t>
    <rPh sb="0" eb="2">
      <t>カンゴ</t>
    </rPh>
    <phoneticPr fontId="2"/>
  </si>
  <si>
    <t>NN-c307</t>
  </si>
  <si>
    <t>老年看護学実習☆</t>
    <rPh sb="0" eb="2">
      <t>ロウネン</t>
    </rPh>
    <rPh sb="2" eb="5">
      <t>カンゴガク</t>
    </rPh>
    <rPh sb="5" eb="7">
      <t>ジッシュウ</t>
    </rPh>
    <phoneticPr fontId="2"/>
  </si>
  <si>
    <t>NN-f305</t>
    <phoneticPr fontId="3"/>
  </si>
  <si>
    <t>認知症の人と家族の看護</t>
    <rPh sb="0" eb="3">
      <t>ニンチショウ</t>
    </rPh>
    <rPh sb="4" eb="5">
      <t>ヒト</t>
    </rPh>
    <rPh sb="6" eb="8">
      <t>カゾク</t>
    </rPh>
    <rPh sb="9" eb="11">
      <t>カンゴ</t>
    </rPh>
    <phoneticPr fontId="3"/>
  </si>
  <si>
    <t>NN-c306</t>
  </si>
  <si>
    <t>母性看護学実習☆</t>
    <rPh sb="0" eb="2">
      <t>ボセイ</t>
    </rPh>
    <rPh sb="2" eb="5">
      <t>カンゴガク</t>
    </rPh>
    <rPh sb="5" eb="7">
      <t>ジッシュウ</t>
    </rPh>
    <phoneticPr fontId="2"/>
  </si>
  <si>
    <t>NN-f304</t>
    <phoneticPr fontId="3"/>
  </si>
  <si>
    <t>精神障がい患者と家族の看護</t>
    <rPh sb="0" eb="2">
      <t>セイシン</t>
    </rPh>
    <rPh sb="2" eb="3">
      <t>ショウ</t>
    </rPh>
    <rPh sb="5" eb="7">
      <t>カンジャ</t>
    </rPh>
    <rPh sb="8" eb="10">
      <t>カゾク</t>
    </rPh>
    <rPh sb="11" eb="13">
      <t>カンゴ</t>
    </rPh>
    <phoneticPr fontId="3"/>
  </si>
  <si>
    <t>NN-c305</t>
  </si>
  <si>
    <t>小児看護学実習☆</t>
    <rPh sb="0" eb="2">
      <t>ショウニ</t>
    </rPh>
    <rPh sb="2" eb="5">
      <t>カンゴガク</t>
    </rPh>
    <rPh sb="5" eb="7">
      <t>ジッシュウ</t>
    </rPh>
    <phoneticPr fontId="2"/>
  </si>
  <si>
    <t>NN-f303</t>
    <phoneticPr fontId="3"/>
  </si>
  <si>
    <t>公衆衛生看護活動展開論★</t>
    <phoneticPr fontId="3"/>
  </si>
  <si>
    <t>NN-e304</t>
  </si>
  <si>
    <t>子どもの心とからだの健康</t>
    <rPh sb="0" eb="1">
      <t>コ</t>
    </rPh>
    <rPh sb="4" eb="5">
      <t>ココロ</t>
    </rPh>
    <rPh sb="10" eb="12">
      <t>ケンコウ</t>
    </rPh>
    <phoneticPr fontId="3"/>
  </si>
  <si>
    <t>NN-c304</t>
  </si>
  <si>
    <t>成人看護学慢性期・緩和ケア実習☆</t>
    <rPh sb="0" eb="2">
      <t>セイジン</t>
    </rPh>
    <rPh sb="2" eb="5">
      <t>カンゴガク</t>
    </rPh>
    <rPh sb="5" eb="8">
      <t>マンセイキ</t>
    </rPh>
    <rPh sb="9" eb="11">
      <t>カンワ</t>
    </rPh>
    <rPh sb="13" eb="15">
      <t>ジッシュウ</t>
    </rPh>
    <phoneticPr fontId="2"/>
  </si>
  <si>
    <t>NN-f302</t>
    <phoneticPr fontId="3"/>
  </si>
  <si>
    <t>在宅看護援助論☆</t>
    <rPh sb="0" eb="2">
      <t>ザイタク</t>
    </rPh>
    <rPh sb="2" eb="4">
      <t>カンゴ</t>
    </rPh>
    <rPh sb="4" eb="6">
      <t>エンジョ</t>
    </rPh>
    <rPh sb="6" eb="7">
      <t>ロン</t>
    </rPh>
    <phoneticPr fontId="2"/>
  </si>
  <si>
    <t>NN-e303</t>
  </si>
  <si>
    <t>ウイメンズヘルスと看護</t>
    <rPh sb="9" eb="11">
      <t>カンゴ</t>
    </rPh>
    <phoneticPr fontId="3"/>
  </si>
  <si>
    <t>NN-c303</t>
  </si>
  <si>
    <t>成人看護学急性期実習☆</t>
    <rPh sb="0" eb="2">
      <t>セイジン</t>
    </rPh>
    <rPh sb="2" eb="5">
      <t>カンゴガク</t>
    </rPh>
    <rPh sb="5" eb="8">
      <t>キュウセイキ</t>
    </rPh>
    <rPh sb="8" eb="10">
      <t>ジッシュウ</t>
    </rPh>
    <phoneticPr fontId="2"/>
  </si>
  <si>
    <t>NN-f301</t>
    <phoneticPr fontId="3"/>
  </si>
  <si>
    <t>精神看護援助論☆</t>
    <rPh sb="0" eb="2">
      <t>セイシン</t>
    </rPh>
    <rPh sb="2" eb="4">
      <t>カンゴ</t>
    </rPh>
    <rPh sb="4" eb="6">
      <t>エンジョ</t>
    </rPh>
    <rPh sb="6" eb="7">
      <t>ロン</t>
    </rPh>
    <phoneticPr fontId="2"/>
  </si>
  <si>
    <t>NN-e302</t>
  </si>
  <si>
    <t>保健医療福祉行政論☆</t>
    <phoneticPr fontId="3"/>
  </si>
  <si>
    <t>NN-d302</t>
    <phoneticPr fontId="3"/>
  </si>
  <si>
    <t>終末期患者と家族の看護</t>
    <rPh sb="0" eb="3">
      <t>シュウマツキ</t>
    </rPh>
    <rPh sb="3" eb="5">
      <t>カンジャ</t>
    </rPh>
    <rPh sb="6" eb="8">
      <t>カゾク</t>
    </rPh>
    <rPh sb="9" eb="11">
      <t>カンゴ</t>
    </rPh>
    <phoneticPr fontId="3"/>
  </si>
  <si>
    <t>NN-c302</t>
  </si>
  <si>
    <t>看護専門ゼミナール☆</t>
    <rPh sb="0" eb="2">
      <t>カンゴ</t>
    </rPh>
    <rPh sb="2" eb="4">
      <t>センモン</t>
    </rPh>
    <phoneticPr fontId="3"/>
  </si>
  <si>
    <t>NN-g301</t>
    <phoneticPr fontId="3"/>
  </si>
  <si>
    <t>急性・リハビリテーション看護援助論☆</t>
    <rPh sb="0" eb="2">
      <t>キュウセイ</t>
    </rPh>
    <rPh sb="12" eb="14">
      <t>カンゴ</t>
    </rPh>
    <rPh sb="14" eb="16">
      <t>エンジョ</t>
    </rPh>
    <rPh sb="16" eb="17">
      <t>ロン</t>
    </rPh>
    <phoneticPr fontId="2"/>
  </si>
  <si>
    <t>NN-e301</t>
  </si>
  <si>
    <t>臨床薬理学☆</t>
    <rPh sb="0" eb="2">
      <t>リンショウ</t>
    </rPh>
    <rPh sb="2" eb="5">
      <t>ヤクリガク</t>
    </rPh>
    <phoneticPr fontId="2"/>
  </si>
  <si>
    <t>NN-d301</t>
  </si>
  <si>
    <t>リハビリテーションと看護</t>
    <rPh sb="10" eb="12">
      <t>カンゴ</t>
    </rPh>
    <phoneticPr fontId="3"/>
  </si>
  <si>
    <t>NN-c301</t>
  </si>
  <si>
    <t>国際看護論☆</t>
    <rPh sb="0" eb="2">
      <t>コクサイ</t>
    </rPh>
    <rPh sb="2" eb="4">
      <t>カンゴ</t>
    </rPh>
    <rPh sb="4" eb="5">
      <t>ロン</t>
    </rPh>
    <phoneticPr fontId="2"/>
  </si>
  <si>
    <t>NN-a301</t>
    <phoneticPr fontId="3"/>
  </si>
  <si>
    <t>NN-i450</t>
    <phoneticPr fontId="3"/>
  </si>
  <si>
    <t>公衆衛生看護学実習★</t>
  </si>
  <si>
    <t>NN-f402</t>
    <phoneticPr fontId="3"/>
  </si>
  <si>
    <t>公衆衛生看護学実習★</t>
    <rPh sb="0" eb="2">
      <t>コウシュウ</t>
    </rPh>
    <rPh sb="2" eb="4">
      <t>エイセイ</t>
    </rPh>
    <rPh sb="4" eb="7">
      <t>カンゴガク</t>
    </rPh>
    <rPh sb="7" eb="9">
      <t>ジッシュウ</t>
    </rPh>
    <phoneticPr fontId="2"/>
  </si>
  <si>
    <t>統合実習☆</t>
    <rPh sb="0" eb="2">
      <t>トウゴウ</t>
    </rPh>
    <rPh sb="2" eb="4">
      <t>ジッシュウ</t>
    </rPh>
    <phoneticPr fontId="2"/>
  </si>
  <si>
    <t>NN-f401</t>
    <phoneticPr fontId="3"/>
  </si>
  <si>
    <t>災害看護論☆</t>
    <rPh sb="0" eb="2">
      <t>サイガイ</t>
    </rPh>
    <rPh sb="2" eb="4">
      <t>カンゴ</t>
    </rPh>
    <rPh sb="4" eb="5">
      <t>ロン</t>
    </rPh>
    <phoneticPr fontId="2"/>
  </si>
  <si>
    <t>NN-e402</t>
    <phoneticPr fontId="3"/>
  </si>
  <si>
    <t>看護管理☆</t>
    <rPh sb="0" eb="2">
      <t>カンゴ</t>
    </rPh>
    <rPh sb="2" eb="4">
      <t>カンリ</t>
    </rPh>
    <phoneticPr fontId="3"/>
  </si>
  <si>
    <t>NN-c402</t>
    <phoneticPr fontId="3"/>
  </si>
  <si>
    <t>卒業論文☆</t>
    <rPh sb="0" eb="2">
      <t>ソツギョウ</t>
    </rPh>
    <rPh sb="2" eb="4">
      <t>ロンブン</t>
    </rPh>
    <phoneticPr fontId="2"/>
  </si>
  <si>
    <t>NN-g401</t>
    <phoneticPr fontId="3"/>
  </si>
  <si>
    <t>看護の統合☆</t>
    <phoneticPr fontId="3"/>
  </si>
  <si>
    <t>NN-e401</t>
    <phoneticPr fontId="3"/>
  </si>
  <si>
    <t>NN-e401</t>
  </si>
  <si>
    <t>公衆衛生看護管理論★</t>
    <rPh sb="0" eb="2">
      <t>コウシュウ</t>
    </rPh>
    <rPh sb="2" eb="4">
      <t>エイセイ</t>
    </rPh>
    <rPh sb="4" eb="6">
      <t>カンゴ</t>
    </rPh>
    <rPh sb="6" eb="8">
      <t>カンリ</t>
    </rPh>
    <rPh sb="8" eb="9">
      <t>ロン</t>
    </rPh>
    <phoneticPr fontId="2"/>
  </si>
  <si>
    <t>NN-c401</t>
  </si>
  <si>
    <t>評価尺度に基づいた自己評価表</t>
    <rPh sb="9" eb="11">
      <t>ジコ</t>
    </rPh>
    <rPh sb="11" eb="13">
      <t>ヒョウカ</t>
    </rPh>
    <rPh sb="13" eb="14">
      <t>ヒョウ</t>
    </rPh>
    <phoneticPr fontId="3"/>
  </si>
  <si>
    <t>課題探究能力</t>
    <rPh sb="0" eb="2">
      <t>カダイ</t>
    </rPh>
    <rPh sb="2" eb="4">
      <t>タンキュウ</t>
    </rPh>
    <rPh sb="4" eb="6">
      <t>ノウリョク</t>
    </rPh>
    <phoneticPr fontId="3"/>
  </si>
  <si>
    <r>
      <rPr>
        <b/>
        <sz val="22"/>
        <rFont val="游ゴシック"/>
        <family val="3"/>
        <charset val="128"/>
        <scheme val="minor"/>
      </rPr>
      <t xml:space="preserve">e. </t>
    </r>
    <r>
      <rPr>
        <sz val="14"/>
        <rFont val="游ゴシック"/>
        <family val="3"/>
        <charset val="128"/>
        <scheme val="minor"/>
      </rPr>
      <t>専門</t>
    </r>
    <rPh sb="3" eb="5">
      <t>センモン</t>
    </rPh>
    <phoneticPr fontId="3"/>
  </si>
  <si>
    <r>
      <t xml:space="preserve"> </t>
    </r>
    <r>
      <rPr>
        <b/>
        <sz val="22"/>
        <rFont val="游ゴシック"/>
        <family val="3"/>
        <charset val="128"/>
        <scheme val="minor"/>
      </rPr>
      <t xml:space="preserve">k. </t>
    </r>
    <r>
      <rPr>
        <sz val="14"/>
        <rFont val="游ゴシック"/>
        <family val="3"/>
        <charset val="128"/>
        <scheme val="minor"/>
      </rPr>
      <t>保健・医療・福祉における倫理観を持ち、守秘義務および社会の規律を遵守して、看護を実践することができる。</t>
    </r>
    <rPh sb="20" eb="21">
      <t>モ</t>
    </rPh>
    <rPh sb="23" eb="25">
      <t>シュヒ</t>
    </rPh>
    <rPh sb="25" eb="27">
      <t>ギム</t>
    </rPh>
    <rPh sb="33" eb="35">
      <t>キリツ</t>
    </rPh>
    <rPh sb="41" eb="43">
      <t>カンゴ</t>
    </rPh>
    <rPh sb="44" eb="46">
      <t>ジッセン</t>
    </rPh>
    <phoneticPr fontId="3"/>
  </si>
  <si>
    <r>
      <t xml:space="preserve"> </t>
    </r>
    <r>
      <rPr>
        <b/>
        <sz val="22"/>
        <rFont val="游ゴシック"/>
        <family val="3"/>
        <charset val="128"/>
        <scheme val="minor"/>
      </rPr>
      <t xml:space="preserve">j. </t>
    </r>
    <r>
      <rPr>
        <sz val="14"/>
        <rFont val="游ゴシック"/>
        <family val="3"/>
        <charset val="128"/>
        <scheme val="minor"/>
      </rPr>
      <t>さまざまな健康状態にある人の立場を理解し、思いやりの心を共感的態度で伝えることができる。</t>
    </r>
    <rPh sb="9" eb="11">
      <t>ケンコウ</t>
    </rPh>
    <rPh sb="11" eb="13">
      <t>ジョウタイ</t>
    </rPh>
    <phoneticPr fontId="3"/>
  </si>
  <si>
    <r>
      <t xml:space="preserve"> </t>
    </r>
    <r>
      <rPr>
        <b/>
        <sz val="22"/>
        <rFont val="ＭＳ Ｐゴシック"/>
        <family val="3"/>
        <charset val="128"/>
      </rPr>
      <t xml:space="preserve">i. </t>
    </r>
    <r>
      <rPr>
        <sz val="14"/>
        <rFont val="ＭＳ Ｐゴシック"/>
        <family val="3"/>
        <charset val="128"/>
      </rPr>
      <t>チーム医療の一員として多職種連携・協働しながら看護専門職者としての役割を果たすことができる。</t>
    </r>
    <rPh sb="29" eb="31">
      <t>センモン</t>
    </rPh>
    <rPh sb="31" eb="32">
      <t>ショク</t>
    </rPh>
    <rPh sb="32" eb="33">
      <t>シャ</t>
    </rPh>
    <phoneticPr fontId="3"/>
  </si>
  <si>
    <r>
      <t xml:space="preserve"> </t>
    </r>
    <r>
      <rPr>
        <b/>
        <sz val="22"/>
        <rFont val="游ゴシック"/>
        <family val="3"/>
        <charset val="128"/>
        <scheme val="minor"/>
      </rPr>
      <t xml:space="preserve">h. </t>
    </r>
    <r>
      <rPr>
        <sz val="14"/>
        <rFont val="游ゴシック"/>
        <family val="3"/>
        <charset val="128"/>
        <scheme val="minor"/>
      </rPr>
      <t>自己省察を通して看護専門職者としての課題を明らかにし、生涯にわたり自己成長を遂げていくことができる素地を身につけている。</t>
    </r>
    <rPh sb="4" eb="6">
      <t>ジコ</t>
    </rPh>
    <rPh sb="6" eb="8">
      <t>セイサツ</t>
    </rPh>
    <rPh sb="9" eb="10">
      <t>トオ</t>
    </rPh>
    <rPh sb="12" eb="14">
      <t>カンゴ</t>
    </rPh>
    <rPh sb="14" eb="16">
      <t>センモン</t>
    </rPh>
    <rPh sb="16" eb="17">
      <t>ショク</t>
    </rPh>
    <rPh sb="17" eb="18">
      <t>シャ</t>
    </rPh>
    <rPh sb="22" eb="24">
      <t>カダイ</t>
    </rPh>
    <rPh sb="25" eb="26">
      <t>アキ</t>
    </rPh>
    <rPh sb="31" eb="33">
      <t>ショウガイ</t>
    </rPh>
    <rPh sb="37" eb="39">
      <t>ジコ</t>
    </rPh>
    <rPh sb="39" eb="41">
      <t>セイチョウ</t>
    </rPh>
    <rPh sb="42" eb="43">
      <t>ト</t>
    </rPh>
    <rPh sb="53" eb="55">
      <t>ソジ</t>
    </rPh>
    <rPh sb="56" eb="57">
      <t>ミ</t>
    </rPh>
    <phoneticPr fontId="3"/>
  </si>
  <si>
    <r>
      <t xml:space="preserve"> </t>
    </r>
    <r>
      <rPr>
        <b/>
        <sz val="22"/>
        <rFont val="游ゴシック"/>
        <family val="3"/>
        <charset val="128"/>
        <scheme val="minor"/>
      </rPr>
      <t xml:space="preserve">g. </t>
    </r>
    <r>
      <rPr>
        <sz val="14"/>
        <rFont val="游ゴシック"/>
        <family val="3"/>
        <charset val="128"/>
        <scheme val="minor"/>
      </rPr>
      <t>保健・医療・福祉のニーズを理解し、課題に対して科学的根拠にもとづいて問題解決思考で取り組む能力を身につけている。</t>
    </r>
    <rPh sb="24" eb="25">
      <t>タイ</t>
    </rPh>
    <rPh sb="27" eb="30">
      <t>カガクテキ</t>
    </rPh>
    <rPh sb="30" eb="32">
      <t>コンキョ</t>
    </rPh>
    <phoneticPr fontId="3"/>
  </si>
  <si>
    <r>
      <rPr>
        <b/>
        <sz val="22"/>
        <rFont val="游ゴシック"/>
        <family val="3"/>
        <charset val="128"/>
        <scheme val="minor"/>
      </rPr>
      <t xml:space="preserve"> f. </t>
    </r>
    <r>
      <rPr>
        <sz val="14"/>
        <rFont val="游ゴシック"/>
        <family val="3"/>
        <charset val="128"/>
        <scheme val="minor"/>
      </rPr>
      <t>看護の現場で活用できる基本的技能を修得している。</t>
    </r>
    <rPh sb="4" eb="6">
      <t>カンゴ</t>
    </rPh>
    <rPh sb="7" eb="9">
      <t>ゲンバ</t>
    </rPh>
    <rPh sb="10" eb="12">
      <t>カツヨウ</t>
    </rPh>
    <rPh sb="15" eb="18">
      <t>キホンテキ</t>
    </rPh>
    <rPh sb="18" eb="20">
      <t>ギノウ</t>
    </rPh>
    <phoneticPr fontId="3"/>
  </si>
  <si>
    <t>看護専門職者に求められる核となる知識について社会が求める水準まで修得している。</t>
    <rPh sb="0" eb="2">
      <t>カンゴ</t>
    </rPh>
    <rPh sb="5" eb="6">
      <t>シャ</t>
    </rPh>
    <phoneticPr fontId="3"/>
  </si>
  <si>
    <r>
      <t xml:space="preserve"> </t>
    </r>
    <r>
      <rPr>
        <b/>
        <sz val="22"/>
        <rFont val="游ゴシック"/>
        <family val="3"/>
        <charset val="128"/>
        <scheme val="minor"/>
      </rPr>
      <t xml:space="preserve">c. </t>
    </r>
    <r>
      <rPr>
        <sz val="14"/>
        <rFont val="游ゴシック"/>
        <family val="3"/>
        <charset val="128"/>
        <scheme val="minor"/>
      </rPr>
      <t>看護専門領域の最先端の進歩の状況を把握し、数理・データサイエンスを活用できる。</t>
    </r>
    <rPh sb="4" eb="6">
      <t>カンゴ</t>
    </rPh>
    <rPh sb="6" eb="8">
      <t>センモン</t>
    </rPh>
    <rPh sb="8" eb="10">
      <t>リョウイキ</t>
    </rPh>
    <rPh sb="11" eb="14">
      <t>サイセンタン</t>
    </rPh>
    <rPh sb="15" eb="17">
      <t>シンポ</t>
    </rPh>
    <rPh sb="18" eb="20">
      <t>ジョウキョウ</t>
    </rPh>
    <rPh sb="25" eb="27">
      <t>スウリ</t>
    </rPh>
    <rPh sb="37" eb="39">
      <t>カツヨウ</t>
    </rPh>
    <phoneticPr fontId="3"/>
  </si>
  <si>
    <r>
      <t xml:space="preserve"> </t>
    </r>
    <r>
      <rPr>
        <b/>
        <sz val="22"/>
        <rFont val="游ゴシック"/>
        <family val="3"/>
        <charset val="128"/>
        <scheme val="minor"/>
      </rPr>
      <t xml:space="preserve">b. </t>
    </r>
    <r>
      <rPr>
        <sz val="14"/>
        <rFont val="游ゴシック"/>
        <family val="3"/>
        <charset val="128"/>
        <scheme val="minor"/>
      </rPr>
      <t>文化・社会・科学と看護のかかわりや、社会における自身の自立について、意見を表現することができる。</t>
    </r>
    <rPh sb="13" eb="15">
      <t>カンゴ</t>
    </rPh>
    <rPh sb="22" eb="24">
      <t>シャカイ</t>
    </rPh>
    <rPh sb="28" eb="30">
      <t>ジシン</t>
    </rPh>
    <rPh sb="31" eb="33">
      <t>ジリツ</t>
    </rPh>
    <phoneticPr fontId="3"/>
  </si>
  <si>
    <r>
      <rPr>
        <b/>
        <sz val="22"/>
        <rFont val="游ゴシック"/>
        <family val="3"/>
        <charset val="128"/>
        <scheme val="minor"/>
      </rPr>
      <t xml:space="preserve">a. </t>
    </r>
    <r>
      <rPr>
        <sz val="14"/>
        <rFont val="游ゴシック"/>
        <family val="3"/>
        <charset val="128"/>
        <scheme val="minor"/>
      </rPr>
      <t>外国語理解・表現の基本的な能力を身につけ、国内外において国際的視野に立って看護を実践する素地を身につけている。</t>
    </r>
    <rPh sb="24" eb="27">
      <t>コクナイガイ</t>
    </rPh>
    <rPh sb="47" eb="49">
      <t>ソジ</t>
    </rPh>
    <rPh sb="50" eb="51">
      <t>ミ</t>
    </rPh>
    <phoneticPr fontId="3"/>
  </si>
  <si>
    <t>看護専門職者として社会で自立するための底力となる汎用的技能、態度、常識、健全な心と体を備えている。</t>
    <rPh sb="0" eb="2">
      <t>カンゴ</t>
    </rPh>
    <rPh sb="2" eb="4">
      <t>センモン</t>
    </rPh>
    <rPh sb="4" eb="5">
      <t>ショク</t>
    </rPh>
    <rPh sb="5" eb="6">
      <t>シャ</t>
    </rPh>
    <rPh sb="9" eb="11">
      <t>シャカイ</t>
    </rPh>
    <rPh sb="12" eb="14">
      <t>ジリツ</t>
    </rPh>
    <rPh sb="19" eb="20">
      <t>ソコ</t>
    </rPh>
    <rPh sb="20" eb="21">
      <t>チカラ</t>
    </rPh>
    <rPh sb="24" eb="27">
      <t>ハンヨウテキ</t>
    </rPh>
    <rPh sb="27" eb="29">
      <t>ギノウ</t>
    </rPh>
    <rPh sb="30" eb="32">
      <t>タイド</t>
    </rPh>
    <rPh sb="33" eb="35">
      <t>ジョウシキ</t>
    </rPh>
    <rPh sb="36" eb="38">
      <t>ケンゼン</t>
    </rPh>
    <rPh sb="39" eb="40">
      <t>ココロ</t>
    </rPh>
    <rPh sb="41" eb="42">
      <t>カラダ</t>
    </rPh>
    <rPh sb="43" eb="44">
      <t>ソナ</t>
    </rPh>
    <phoneticPr fontId="3"/>
  </si>
  <si>
    <t>幅広い教養                                                                                                                                                                                                       高度な知識と技能</t>
    <rPh sb="0" eb="2">
      <t>ハバヒロ</t>
    </rPh>
    <rPh sb="3" eb="5">
      <t>キョウヨウ</t>
    </rPh>
    <phoneticPr fontId="3"/>
  </si>
  <si>
    <t>知性                                                                                                                                                                                                                                                             人間性</t>
    <rPh sb="0" eb="2">
      <t>チセイ</t>
    </rPh>
    <rPh sb="255" eb="258">
      <t>ニンゲンセイ</t>
    </rPh>
    <phoneticPr fontId="3"/>
  </si>
  <si>
    <t>看護学科　カリキュラムマップ</t>
    <rPh sb="0" eb="2">
      <t>カンゴ</t>
    </rPh>
    <rPh sb="2" eb="4">
      <t>ガッカ</t>
    </rPh>
    <phoneticPr fontId="3"/>
  </si>
  <si>
    <t>スポーツの科学☆</t>
    <rPh sb="5" eb="7">
      <t>カガク</t>
    </rPh>
    <phoneticPr fontId="3"/>
  </si>
  <si>
    <t>PP-c161</t>
  </si>
  <si>
    <t>スポーツと健康☆</t>
    <rPh sb="5" eb="7">
      <t>ケンコウ</t>
    </rPh>
    <phoneticPr fontId="3"/>
  </si>
  <si>
    <t>PP-c160</t>
  </si>
  <si>
    <t>医療とコミュニケーション☆</t>
    <rPh sb="0" eb="2">
      <t>イリョウ</t>
    </rPh>
    <phoneticPr fontId="3"/>
  </si>
  <si>
    <t>PP-c159</t>
  </si>
  <si>
    <t>PP-c158</t>
  </si>
  <si>
    <t>PP-c157</t>
  </si>
  <si>
    <t>PP-c156</t>
  </si>
  <si>
    <t>PP-c155</t>
  </si>
  <si>
    <t>PP-k154</t>
    <phoneticPr fontId="3"/>
  </si>
  <si>
    <t>医療における安全と安心☆</t>
    <rPh sb="0" eb="2">
      <t>イリョウ</t>
    </rPh>
    <rPh sb="6" eb="8">
      <t>アンゼン</t>
    </rPh>
    <rPh sb="9" eb="11">
      <t>アンシン</t>
    </rPh>
    <phoneticPr fontId="3"/>
  </si>
  <si>
    <t>PP-c154</t>
  </si>
  <si>
    <t>PP-k153</t>
    <phoneticPr fontId="3"/>
  </si>
  <si>
    <t>PP-i150</t>
    <phoneticPr fontId="3"/>
  </si>
  <si>
    <t>スポーツ科学実習☆</t>
    <phoneticPr fontId="3"/>
  </si>
  <si>
    <t>PP-f150</t>
    <phoneticPr fontId="3"/>
  </si>
  <si>
    <t>PP-c153</t>
  </si>
  <si>
    <t>医療人底力実践Ⅰ（学科プログラム）☆</t>
    <rPh sb="0" eb="2">
      <t>イリョウ</t>
    </rPh>
    <rPh sb="2" eb="3">
      <t>ジン</t>
    </rPh>
    <rPh sb="3" eb="5">
      <t>ソコヂカラ</t>
    </rPh>
    <rPh sb="5" eb="7">
      <t>ジッセン</t>
    </rPh>
    <rPh sb="9" eb="11">
      <t>ガッカ</t>
    </rPh>
    <phoneticPr fontId="3"/>
  </si>
  <si>
    <t>PP-k152</t>
    <phoneticPr fontId="3"/>
  </si>
  <si>
    <t>PP-c152</t>
  </si>
  <si>
    <t>PP-k151</t>
    <phoneticPr fontId="3"/>
  </si>
  <si>
    <t>医療人底力実践Ⅱ（体験プログラム）</t>
    <rPh sb="0" eb="2">
      <t>イリョウ</t>
    </rPh>
    <rPh sb="2" eb="3">
      <t>ジン</t>
    </rPh>
    <rPh sb="3" eb="5">
      <t>ソコヂカラ</t>
    </rPh>
    <rPh sb="5" eb="7">
      <t>ジッセン</t>
    </rPh>
    <rPh sb="9" eb="11">
      <t>タイケン</t>
    </rPh>
    <phoneticPr fontId="3"/>
  </si>
  <si>
    <t>PP-c151</t>
  </si>
  <si>
    <t>PP-b151</t>
    <phoneticPr fontId="3"/>
  </si>
  <si>
    <t>いのちの倫理学</t>
    <rPh sb="4" eb="7">
      <t>リンリガク</t>
    </rPh>
    <phoneticPr fontId="3"/>
  </si>
  <si>
    <t>PP-k150</t>
    <phoneticPr fontId="3"/>
  </si>
  <si>
    <t>医療人底力実践Ⅲ（発展プログラム）</t>
    <rPh sb="0" eb="2">
      <t>イリョウ</t>
    </rPh>
    <rPh sb="2" eb="3">
      <t>ジン</t>
    </rPh>
    <rPh sb="3" eb="5">
      <t>ソコヂカラ</t>
    </rPh>
    <rPh sb="5" eb="7">
      <t>ジッセン</t>
    </rPh>
    <rPh sb="9" eb="11">
      <t>ハッテン</t>
    </rPh>
    <phoneticPr fontId="3"/>
  </si>
  <si>
    <t>医療人底力実践Ⅰ（学科プログラム）</t>
    <rPh sb="0" eb="2">
      <t>イリョウ</t>
    </rPh>
    <rPh sb="2" eb="3">
      <t>ジン</t>
    </rPh>
    <rPh sb="3" eb="5">
      <t>ソコヂカラ</t>
    </rPh>
    <rPh sb="5" eb="7">
      <t>ジッセン</t>
    </rPh>
    <rPh sb="9" eb="11">
      <t>ガッカ</t>
    </rPh>
    <phoneticPr fontId="3"/>
  </si>
  <si>
    <t>医学の基礎入門☆</t>
    <rPh sb="0" eb="2">
      <t>イガク</t>
    </rPh>
    <rPh sb="3" eb="5">
      <t>キソ</t>
    </rPh>
    <rPh sb="5" eb="7">
      <t>ニュウモン</t>
    </rPh>
    <phoneticPr fontId="3"/>
  </si>
  <si>
    <t>PP-c150</t>
    <phoneticPr fontId="3"/>
  </si>
  <si>
    <t>医療・福祉の変遷と制度☆</t>
    <rPh sb="0" eb="2">
      <t>イリョウ</t>
    </rPh>
    <rPh sb="3" eb="5">
      <t>フクシ</t>
    </rPh>
    <rPh sb="6" eb="8">
      <t>ヘンセン</t>
    </rPh>
    <rPh sb="9" eb="11">
      <t>セイド</t>
    </rPh>
    <phoneticPr fontId="3"/>
  </si>
  <si>
    <t>PP-b150</t>
    <phoneticPr fontId="3"/>
  </si>
  <si>
    <t>情報リテラシー☆</t>
  </si>
  <si>
    <t>PP-d114</t>
    <phoneticPr fontId="3"/>
  </si>
  <si>
    <t>物理学☆</t>
    <rPh sb="0" eb="3">
      <t>ブツリガク</t>
    </rPh>
    <phoneticPr fontId="16"/>
  </si>
  <si>
    <t>PP-d113</t>
  </si>
  <si>
    <t>数学Ⅱ☆</t>
    <rPh sb="0" eb="2">
      <t>スウガク</t>
    </rPh>
    <phoneticPr fontId="16"/>
  </si>
  <si>
    <t>PP-d112</t>
  </si>
  <si>
    <t>数学Ⅰ☆</t>
    <rPh sb="0" eb="2">
      <t>スウガク</t>
    </rPh>
    <phoneticPr fontId="16"/>
  </si>
  <si>
    <t>PP-d111</t>
  </si>
  <si>
    <t>薬学への招待☆</t>
    <rPh sb="0" eb="2">
      <t>ヤクガクヘノ</t>
    </rPh>
    <rPh sb="4" eb="6">
      <t>ショウタイ</t>
    </rPh>
    <phoneticPr fontId="3"/>
  </si>
  <si>
    <t>PP-d110</t>
  </si>
  <si>
    <t>化学計算基礎Ⅱ</t>
    <rPh sb="0" eb="2">
      <t>バケガク</t>
    </rPh>
    <rPh sb="2" eb="4">
      <t>ケイサン</t>
    </rPh>
    <rPh sb="4" eb="6">
      <t>キソ</t>
    </rPh>
    <phoneticPr fontId="3"/>
  </si>
  <si>
    <t>PP-d109</t>
  </si>
  <si>
    <t>医学概論☆</t>
    <rPh sb="0" eb="2">
      <t>イガク</t>
    </rPh>
    <rPh sb="2" eb="4">
      <t>ガイロン</t>
    </rPh>
    <phoneticPr fontId="3"/>
  </si>
  <si>
    <t>PP-d101</t>
  </si>
  <si>
    <t>化学計算基礎Ⅰ</t>
    <rPh sb="0" eb="2">
      <t>バケガク</t>
    </rPh>
    <rPh sb="2" eb="4">
      <t>ケイサン</t>
    </rPh>
    <rPh sb="4" eb="6">
      <t>キソ</t>
    </rPh>
    <phoneticPr fontId="3"/>
  </si>
  <si>
    <t>PP-d108</t>
  </si>
  <si>
    <t>社会病理と人の病</t>
    <rPh sb="0" eb="2">
      <t>シャカイ</t>
    </rPh>
    <rPh sb="2" eb="4">
      <t>ビョウリ</t>
    </rPh>
    <rPh sb="5" eb="6">
      <t>ヒト</t>
    </rPh>
    <rPh sb="7" eb="8">
      <t>ヤマイ</t>
    </rPh>
    <phoneticPr fontId="3"/>
  </si>
  <si>
    <t>PP-b108</t>
  </si>
  <si>
    <t>生物学基礎Ⅱ</t>
    <rPh sb="0" eb="3">
      <t>セイブツガク</t>
    </rPh>
    <rPh sb="3" eb="5">
      <t>キソ</t>
    </rPh>
    <phoneticPr fontId="3"/>
  </si>
  <si>
    <t>PP-d107</t>
  </si>
  <si>
    <t>医療・福祉と財政</t>
    <rPh sb="0" eb="2">
      <t>イリョウ</t>
    </rPh>
    <rPh sb="3" eb="5">
      <t>フクシ</t>
    </rPh>
    <rPh sb="6" eb="8">
      <t>ザイセイ</t>
    </rPh>
    <phoneticPr fontId="3"/>
  </si>
  <si>
    <t>PP-b107</t>
  </si>
  <si>
    <t>生物学基礎Ⅰ</t>
    <rPh sb="0" eb="3">
      <t>セイブツガク</t>
    </rPh>
    <rPh sb="3" eb="5">
      <t>キソ</t>
    </rPh>
    <phoneticPr fontId="3"/>
  </si>
  <si>
    <t>PP-d106</t>
  </si>
  <si>
    <t>PP-b106</t>
  </si>
  <si>
    <t>PP-a106</t>
  </si>
  <si>
    <t>基礎物理化学☆</t>
    <rPh sb="0" eb="2">
      <t>キソ</t>
    </rPh>
    <rPh sb="2" eb="4">
      <t>ブツリ</t>
    </rPh>
    <rPh sb="4" eb="6">
      <t>バケガク</t>
    </rPh>
    <phoneticPr fontId="3"/>
  </si>
  <si>
    <t>PP-d102</t>
    <phoneticPr fontId="3"/>
  </si>
  <si>
    <t>化学基礎Ⅱ</t>
    <rPh sb="0" eb="2">
      <t>バケガク</t>
    </rPh>
    <rPh sb="2" eb="4">
      <t>キソ</t>
    </rPh>
    <phoneticPr fontId="3"/>
  </si>
  <si>
    <t>PP-d105</t>
    <phoneticPr fontId="3"/>
  </si>
  <si>
    <t>法と医療</t>
    <rPh sb="0" eb="1">
      <t>ホウ</t>
    </rPh>
    <rPh sb="2" eb="4">
      <t>イリョウ</t>
    </rPh>
    <phoneticPr fontId="3"/>
  </si>
  <si>
    <t>PP-b105</t>
  </si>
  <si>
    <t>PP-a105</t>
  </si>
  <si>
    <t>生化学Ⅰ☆</t>
    <rPh sb="0" eb="3">
      <t>セイカガク</t>
    </rPh>
    <phoneticPr fontId="3"/>
  </si>
  <si>
    <t>PP-e104</t>
  </si>
  <si>
    <t>化学基礎Ⅰ</t>
    <rPh sb="0" eb="2">
      <t>バケガク</t>
    </rPh>
    <rPh sb="2" eb="4">
      <t>キソ</t>
    </rPh>
    <phoneticPr fontId="3"/>
  </si>
  <si>
    <t>PP-d104</t>
  </si>
  <si>
    <t>PP-d114</t>
  </si>
  <si>
    <t>PP-b104</t>
  </si>
  <si>
    <t>PP-a104</t>
  </si>
  <si>
    <t>人体構造機能学Ⅰ☆</t>
    <rPh sb="0" eb="2">
      <t>ジンタイ</t>
    </rPh>
    <rPh sb="2" eb="4">
      <t>コウゾウ</t>
    </rPh>
    <rPh sb="4" eb="6">
      <t>キノウ</t>
    </rPh>
    <rPh sb="6" eb="7">
      <t>ガク</t>
    </rPh>
    <phoneticPr fontId="3"/>
  </si>
  <si>
    <t>PP-e103</t>
  </si>
  <si>
    <t>有機化学入門☆</t>
    <rPh sb="0" eb="2">
      <t>ユウキ</t>
    </rPh>
    <rPh sb="2" eb="4">
      <t>カガク</t>
    </rPh>
    <rPh sb="4" eb="6">
      <t>ニュウモン</t>
    </rPh>
    <phoneticPr fontId="3"/>
  </si>
  <si>
    <t>PP-d103</t>
  </si>
  <si>
    <t>物理学☆</t>
    <rPh sb="0" eb="3">
      <t>ブツリガク</t>
    </rPh>
    <phoneticPr fontId="3"/>
  </si>
  <si>
    <t>PP-b103</t>
  </si>
  <si>
    <t>PP-a103</t>
  </si>
  <si>
    <t>PP-d110</t>
    <phoneticPr fontId="3"/>
  </si>
  <si>
    <t>PP-a104</t>
    <phoneticPr fontId="3"/>
  </si>
  <si>
    <t>有機化学Ⅰ☆</t>
    <rPh sb="0" eb="2">
      <t>ユウキ</t>
    </rPh>
    <rPh sb="2" eb="4">
      <t>カガク</t>
    </rPh>
    <phoneticPr fontId="3"/>
  </si>
  <si>
    <t>PP-e102</t>
  </si>
  <si>
    <t>PP-d102</t>
  </si>
  <si>
    <t>PP-d112</t>
    <phoneticPr fontId="3"/>
  </si>
  <si>
    <t>PP-b102</t>
  </si>
  <si>
    <t>PP-a102</t>
  </si>
  <si>
    <t>心と医療☆</t>
    <rPh sb="0" eb="1">
      <t>ココロトイリョウ</t>
    </rPh>
    <phoneticPr fontId="3"/>
  </si>
  <si>
    <t>PP-b101</t>
    <phoneticPr fontId="3"/>
  </si>
  <si>
    <t>基礎薬学演習☆</t>
    <rPh sb="0" eb="6">
      <t>キソヤクガクエンシュウ</t>
    </rPh>
    <phoneticPr fontId="3"/>
  </si>
  <si>
    <t>PP-g101</t>
    <phoneticPr fontId="3"/>
  </si>
  <si>
    <t>PP-a103</t>
    <phoneticPr fontId="3"/>
  </si>
  <si>
    <t>物理化学☆</t>
    <rPh sb="0" eb="2">
      <t>ブツリ</t>
    </rPh>
    <rPh sb="2" eb="4">
      <t>カガク</t>
    </rPh>
    <phoneticPr fontId="3"/>
  </si>
  <si>
    <t>PP-e101</t>
  </si>
  <si>
    <t>PP-d111</t>
    <phoneticPr fontId="3"/>
  </si>
  <si>
    <t>心と医療☆</t>
    <rPh sb="0" eb="1">
      <t>ココロ</t>
    </rPh>
    <rPh sb="2" eb="4">
      <t>イリョウ</t>
    </rPh>
    <phoneticPr fontId="3"/>
  </si>
  <si>
    <t>PP-a101</t>
    <phoneticPr fontId="3"/>
  </si>
  <si>
    <t>PP-i251</t>
    <phoneticPr fontId="3"/>
  </si>
  <si>
    <t>PP-i250</t>
    <phoneticPr fontId="3"/>
  </si>
  <si>
    <t>臨床薬学入門☆</t>
    <rPh sb="0" eb="2">
      <t>リンショウ</t>
    </rPh>
    <rPh sb="2" eb="4">
      <t>ヤクガク</t>
    </rPh>
    <rPh sb="4" eb="6">
      <t>ニュウモン</t>
    </rPh>
    <phoneticPr fontId="3"/>
  </si>
  <si>
    <t>PP-e220</t>
  </si>
  <si>
    <t>生物統計学☆</t>
    <rPh sb="0" eb="2">
      <t>セイブツ</t>
    </rPh>
    <rPh sb="2" eb="5">
      <t>トウケイガク</t>
    </rPh>
    <phoneticPr fontId="3"/>
  </si>
  <si>
    <t>PP-e219</t>
  </si>
  <si>
    <t>製剤物性学☆</t>
    <rPh sb="0" eb="2">
      <t>セイザイ</t>
    </rPh>
    <rPh sb="2" eb="4">
      <t>ブッセイ</t>
    </rPh>
    <rPh sb="4" eb="5">
      <t>ガク</t>
    </rPh>
    <phoneticPr fontId="3"/>
  </si>
  <si>
    <t>PP-e218</t>
  </si>
  <si>
    <t>末梢神経薬理学☆</t>
    <rPh sb="0" eb="2">
      <t>マッショウ</t>
    </rPh>
    <rPh sb="2" eb="4">
      <t>シンケイ</t>
    </rPh>
    <rPh sb="4" eb="7">
      <t>ヤクリガク</t>
    </rPh>
    <phoneticPr fontId="3"/>
  </si>
  <si>
    <t>PP-e217</t>
  </si>
  <si>
    <t>薬理学総論☆</t>
    <rPh sb="0" eb="3">
      <t>ヤクリガク</t>
    </rPh>
    <rPh sb="3" eb="5">
      <t>ソウロン</t>
    </rPh>
    <phoneticPr fontId="3"/>
  </si>
  <si>
    <t>PP-e216</t>
  </si>
  <si>
    <t>食品衛生学☆</t>
    <rPh sb="0" eb="2">
      <t>ショクヒン</t>
    </rPh>
    <rPh sb="2" eb="4">
      <t>エイセイ</t>
    </rPh>
    <rPh sb="4" eb="5">
      <t>ガク</t>
    </rPh>
    <phoneticPr fontId="3"/>
  </si>
  <si>
    <t>PP-e215</t>
  </si>
  <si>
    <t>分子細胞生物学☆</t>
    <rPh sb="0" eb="2">
      <t>ブンシ</t>
    </rPh>
    <rPh sb="2" eb="4">
      <t>サイボウ</t>
    </rPh>
    <rPh sb="4" eb="7">
      <t>セイブツガク</t>
    </rPh>
    <phoneticPr fontId="3"/>
  </si>
  <si>
    <t>PP-e214</t>
  </si>
  <si>
    <t>微生物学☆</t>
    <rPh sb="0" eb="4">
      <t>ビセイブツガク</t>
    </rPh>
    <phoneticPr fontId="3"/>
  </si>
  <si>
    <t>PP-e213</t>
  </si>
  <si>
    <t>PP-e212</t>
  </si>
  <si>
    <t>PP-e211</t>
  </si>
  <si>
    <t>分子生物学☆</t>
    <rPh sb="0" eb="2">
      <t>ブンシ</t>
    </rPh>
    <rPh sb="2" eb="5">
      <t>セイブツガク</t>
    </rPh>
    <phoneticPr fontId="3"/>
  </si>
  <si>
    <t>PP-e210</t>
  </si>
  <si>
    <t>PP-e215</t>
    <phoneticPr fontId="3"/>
  </si>
  <si>
    <t>生化学Ⅱ☆</t>
    <rPh sb="0" eb="3">
      <t>セイカガク</t>
    </rPh>
    <phoneticPr fontId="3"/>
  </si>
  <si>
    <t>PP-e209</t>
  </si>
  <si>
    <t>薬学計算演習入門</t>
    <phoneticPr fontId="3"/>
  </si>
  <si>
    <t>PP-c209</t>
  </si>
  <si>
    <t>人体構造機能学Ⅱ☆</t>
    <rPh sb="0" eb="2">
      <t>ジンタイ</t>
    </rPh>
    <rPh sb="2" eb="4">
      <t>コウゾウ</t>
    </rPh>
    <rPh sb="4" eb="6">
      <t>キノウ</t>
    </rPh>
    <rPh sb="6" eb="7">
      <t>ガク</t>
    </rPh>
    <phoneticPr fontId="3"/>
  </si>
  <si>
    <t>PP-e208</t>
  </si>
  <si>
    <t>薬剤設計学概論</t>
    <phoneticPr fontId="3"/>
  </si>
  <si>
    <t>PP-c208</t>
  </si>
  <si>
    <t>薬用植物学☆</t>
    <rPh sb="0" eb="2">
      <t>ヤクヨウ</t>
    </rPh>
    <rPh sb="2" eb="5">
      <t>ショクブツガク</t>
    </rPh>
    <phoneticPr fontId="3"/>
  </si>
  <si>
    <t>PP-e207</t>
  </si>
  <si>
    <t>老年薬学</t>
    <phoneticPr fontId="3"/>
  </si>
  <si>
    <t>PP-c207</t>
  </si>
  <si>
    <t>天然物化学☆</t>
    <rPh sb="0" eb="3">
      <t>テンネンブツ</t>
    </rPh>
    <rPh sb="3" eb="5">
      <t>カガク</t>
    </rPh>
    <phoneticPr fontId="3"/>
  </si>
  <si>
    <t>PP-e206</t>
  </si>
  <si>
    <t>先進薬理学</t>
    <phoneticPr fontId="3"/>
  </si>
  <si>
    <t>PP-c206</t>
  </si>
  <si>
    <t>有機化学Ⅱ☆</t>
    <rPh sb="0" eb="2">
      <t>ユウキ</t>
    </rPh>
    <rPh sb="2" eb="4">
      <t>カガク</t>
    </rPh>
    <phoneticPr fontId="3"/>
  </si>
  <si>
    <t>PP-e205</t>
  </si>
  <si>
    <t>衛生試験法各論</t>
    <phoneticPr fontId="3"/>
  </si>
  <si>
    <t>PP-c205</t>
  </si>
  <si>
    <t>放射薬品学☆</t>
    <rPh sb="0" eb="2">
      <t>ホウシャ</t>
    </rPh>
    <rPh sb="2" eb="4">
      <t>ヤクヒン</t>
    </rPh>
    <rPh sb="4" eb="5">
      <t>ガク</t>
    </rPh>
    <phoneticPr fontId="3"/>
  </si>
  <si>
    <t>PP-e204</t>
  </si>
  <si>
    <t>食品機能学</t>
    <phoneticPr fontId="3"/>
  </si>
  <si>
    <t>PP-c204</t>
  </si>
  <si>
    <t>生物系薬学実習☆</t>
    <rPh sb="0" eb="2">
      <t>セイブツ</t>
    </rPh>
    <rPh sb="2" eb="3">
      <t>ケイ</t>
    </rPh>
    <rPh sb="3" eb="5">
      <t>ヤクガク</t>
    </rPh>
    <rPh sb="5" eb="7">
      <t>ジッシュウ</t>
    </rPh>
    <phoneticPr fontId="3"/>
  </si>
  <si>
    <t>PP-f203</t>
  </si>
  <si>
    <t>機器分析学☆</t>
    <rPh sb="0" eb="2">
      <t>キキ</t>
    </rPh>
    <rPh sb="2" eb="5">
      <t>ブンセキガク</t>
    </rPh>
    <phoneticPr fontId="3"/>
  </si>
  <si>
    <t>PP-e203</t>
  </si>
  <si>
    <t>薬品資源学</t>
    <phoneticPr fontId="3"/>
  </si>
  <si>
    <t>PP-c203</t>
  </si>
  <si>
    <t>化学系薬学実習☆</t>
    <rPh sb="0" eb="2">
      <t>カガク</t>
    </rPh>
    <rPh sb="2" eb="3">
      <t>カガクケイ</t>
    </rPh>
    <rPh sb="3" eb="5">
      <t>ヤクガク</t>
    </rPh>
    <rPh sb="5" eb="7">
      <t>ジッシュウ</t>
    </rPh>
    <phoneticPr fontId="3"/>
  </si>
  <si>
    <t>PP-f202</t>
  </si>
  <si>
    <t>分析化学☆</t>
    <rPh sb="0" eb="2">
      <t>ブンセキ</t>
    </rPh>
    <rPh sb="2" eb="4">
      <t>カガク</t>
    </rPh>
    <phoneticPr fontId="3"/>
  </si>
  <si>
    <t>PP-e202</t>
  </si>
  <si>
    <t>生体機能解析学Ⅰ</t>
    <phoneticPr fontId="3"/>
  </si>
  <si>
    <t>PP-c202</t>
    <phoneticPr fontId="3"/>
  </si>
  <si>
    <t>医療英語の基礎Ｂ☆</t>
    <rPh sb="0" eb="2">
      <t>イリョウ</t>
    </rPh>
    <rPh sb="2" eb="4">
      <t>エイゴ</t>
    </rPh>
    <rPh sb="5" eb="7">
      <t>キソ</t>
    </rPh>
    <phoneticPr fontId="3"/>
  </si>
  <si>
    <t>PP-a202</t>
  </si>
  <si>
    <t>神経生理学入門</t>
  </si>
  <si>
    <t>PP-c201</t>
  </si>
  <si>
    <t>物理系薬学実習☆</t>
    <rPh sb="0" eb="2">
      <t>ブツリ</t>
    </rPh>
    <rPh sb="2" eb="3">
      <t>ケイ</t>
    </rPh>
    <rPh sb="3" eb="5">
      <t>ヤクガク</t>
    </rPh>
    <rPh sb="5" eb="7">
      <t>ジッシュウ</t>
    </rPh>
    <phoneticPr fontId="3"/>
  </si>
  <si>
    <t>PP-f201</t>
  </si>
  <si>
    <t>薬剤物理化学☆</t>
    <rPh sb="0" eb="2">
      <t>ヤクザイ</t>
    </rPh>
    <rPh sb="2" eb="4">
      <t>ブツリ</t>
    </rPh>
    <rPh sb="4" eb="6">
      <t>カガク</t>
    </rPh>
    <phoneticPr fontId="3"/>
  </si>
  <si>
    <t>PP-e201</t>
  </si>
  <si>
    <t>PP-c201</t>
    <phoneticPr fontId="3"/>
  </si>
  <si>
    <t>医療英語の基礎Ａ☆</t>
    <rPh sb="0" eb="2">
      <t>イリョウ</t>
    </rPh>
    <rPh sb="2" eb="4">
      <t>エイゴ</t>
    </rPh>
    <rPh sb="5" eb="7">
      <t>キソ</t>
    </rPh>
    <phoneticPr fontId="3"/>
  </si>
  <si>
    <t>PP-a201</t>
  </si>
  <si>
    <t>PP-i350</t>
  </si>
  <si>
    <t>PP-i350</t>
    <phoneticPr fontId="3"/>
  </si>
  <si>
    <t>治験・調剤学☆</t>
    <rPh sb="0" eb="2">
      <t>チケン</t>
    </rPh>
    <rPh sb="3" eb="5">
      <t>チョウザイ</t>
    </rPh>
    <rPh sb="5" eb="6">
      <t>ガク</t>
    </rPh>
    <phoneticPr fontId="3"/>
  </si>
  <si>
    <t>PP-e326</t>
  </si>
  <si>
    <t>セルフメディケーション学☆</t>
    <rPh sb="11" eb="12">
      <t>ガク</t>
    </rPh>
    <phoneticPr fontId="3"/>
  </si>
  <si>
    <t>PP-e325</t>
  </si>
  <si>
    <t>地域医療論☆</t>
    <rPh sb="0" eb="2">
      <t>チイキ</t>
    </rPh>
    <rPh sb="2" eb="4">
      <t>イリョウ</t>
    </rPh>
    <rPh sb="4" eb="5">
      <t>ロン</t>
    </rPh>
    <phoneticPr fontId="3"/>
  </si>
  <si>
    <t>PP-e324</t>
  </si>
  <si>
    <t>薬剤学Ⅰ☆</t>
    <rPh sb="0" eb="3">
      <t>ヤクザイガク</t>
    </rPh>
    <phoneticPr fontId="3"/>
  </si>
  <si>
    <t>PP-e323</t>
  </si>
  <si>
    <t>製剤化のサイエンス☆</t>
    <rPh sb="0" eb="1">
      <t>カ</t>
    </rPh>
    <phoneticPr fontId="3"/>
  </si>
  <si>
    <t>PP-e322</t>
  </si>
  <si>
    <t>神経病態治療学☆</t>
    <rPh sb="0" eb="2">
      <t>シンケイ</t>
    </rPh>
    <rPh sb="2" eb="4">
      <t>ビョウタイ</t>
    </rPh>
    <rPh sb="4" eb="6">
      <t>チリョウ</t>
    </rPh>
    <rPh sb="6" eb="7">
      <t>ガク</t>
    </rPh>
    <phoneticPr fontId="3"/>
  </si>
  <si>
    <t>PP-e321</t>
  </si>
  <si>
    <t>感染症学☆</t>
    <rPh sb="0" eb="3">
      <t>カンセンショウ</t>
    </rPh>
    <rPh sb="3" eb="4">
      <t>ガク</t>
    </rPh>
    <phoneticPr fontId="3"/>
  </si>
  <si>
    <t>PP-e320</t>
  </si>
  <si>
    <t>臨床薬理学☆</t>
    <rPh sb="0" eb="5">
      <t>リンショウヤクリガク</t>
    </rPh>
    <phoneticPr fontId="3"/>
  </si>
  <si>
    <t>PP-e319</t>
  </si>
  <si>
    <t>呼吸・消化器病態治療学☆</t>
    <rPh sb="0" eb="2">
      <t>コキュウ</t>
    </rPh>
    <rPh sb="3" eb="6">
      <t>ショウカキ</t>
    </rPh>
    <rPh sb="6" eb="8">
      <t>ビョウタイ</t>
    </rPh>
    <rPh sb="8" eb="10">
      <t>チリョウ</t>
    </rPh>
    <rPh sb="10" eb="11">
      <t>ガク</t>
    </rPh>
    <phoneticPr fontId="3"/>
  </si>
  <si>
    <t>PP-e318</t>
  </si>
  <si>
    <t>代謝・内分泌病態治療学☆</t>
    <rPh sb="0" eb="2">
      <t>タイシャ</t>
    </rPh>
    <rPh sb="3" eb="6">
      <t>ナイブンピ</t>
    </rPh>
    <rPh sb="6" eb="8">
      <t>ビョウタイ</t>
    </rPh>
    <rPh sb="8" eb="10">
      <t>チリョウ</t>
    </rPh>
    <rPh sb="10" eb="11">
      <t>ガク</t>
    </rPh>
    <phoneticPr fontId="3"/>
  </si>
  <si>
    <t>PP-e317</t>
  </si>
  <si>
    <t>腎臓・生殖器病態治療学☆</t>
    <rPh sb="0" eb="2">
      <t>ジンゾウ</t>
    </rPh>
    <rPh sb="3" eb="6">
      <t>セイショクキ</t>
    </rPh>
    <rPh sb="6" eb="8">
      <t>ビョウタイ</t>
    </rPh>
    <rPh sb="8" eb="10">
      <t>チリョウ</t>
    </rPh>
    <rPh sb="10" eb="11">
      <t>ガク</t>
    </rPh>
    <phoneticPr fontId="3"/>
  </si>
  <si>
    <t>PP-e316</t>
  </si>
  <si>
    <t>循環器・血液病態治療学☆</t>
    <rPh sb="0" eb="3">
      <t>ジュンカンキ</t>
    </rPh>
    <rPh sb="4" eb="6">
      <t>ケツエキ</t>
    </rPh>
    <rPh sb="6" eb="8">
      <t>ビョウタイ</t>
    </rPh>
    <rPh sb="8" eb="10">
      <t>チリョウ</t>
    </rPh>
    <rPh sb="10" eb="11">
      <t>ガク</t>
    </rPh>
    <phoneticPr fontId="3"/>
  </si>
  <si>
    <t>PP-e315</t>
  </si>
  <si>
    <t>薬物動態学☆</t>
    <rPh sb="0" eb="2">
      <t>ヤクブツ</t>
    </rPh>
    <rPh sb="2" eb="4">
      <t>ドウタイ</t>
    </rPh>
    <rPh sb="4" eb="5">
      <t>ガク</t>
    </rPh>
    <phoneticPr fontId="3"/>
  </si>
  <si>
    <t>PP-e314</t>
  </si>
  <si>
    <t>免疫制御薬学☆</t>
    <rPh sb="0" eb="2">
      <t>メンエキ</t>
    </rPh>
    <rPh sb="2" eb="4">
      <t>セイギョ</t>
    </rPh>
    <rPh sb="4" eb="6">
      <t>ヤクガク</t>
    </rPh>
    <phoneticPr fontId="3"/>
  </si>
  <si>
    <t>PP-e313</t>
  </si>
  <si>
    <t>化学療法学☆</t>
    <rPh sb="0" eb="2">
      <t>カガク</t>
    </rPh>
    <rPh sb="2" eb="4">
      <t>リョウホウ</t>
    </rPh>
    <rPh sb="4" eb="5">
      <t>ガク</t>
    </rPh>
    <phoneticPr fontId="3"/>
  </si>
  <si>
    <t>PP-e312</t>
  </si>
  <si>
    <t>中枢神経薬理学☆</t>
    <rPh sb="0" eb="2">
      <t>チュウスウ</t>
    </rPh>
    <rPh sb="2" eb="4">
      <t>シンケイ</t>
    </rPh>
    <rPh sb="4" eb="7">
      <t>ヤクリガク</t>
    </rPh>
    <phoneticPr fontId="3"/>
  </si>
  <si>
    <t>PP-e311</t>
  </si>
  <si>
    <t>栄養学☆</t>
    <rPh sb="0" eb="2">
      <t>エイヨウ</t>
    </rPh>
    <rPh sb="2" eb="3">
      <t>ガク</t>
    </rPh>
    <phoneticPr fontId="3"/>
  </si>
  <si>
    <t>PP-e310</t>
    <phoneticPr fontId="3"/>
  </si>
  <si>
    <t>衛生化学☆</t>
    <rPh sb="0" eb="2">
      <t>エイセイ</t>
    </rPh>
    <rPh sb="2" eb="4">
      <t>カガク</t>
    </rPh>
    <phoneticPr fontId="3"/>
  </si>
  <si>
    <t>PP-e309</t>
  </si>
  <si>
    <t>疫学☆</t>
    <rPh sb="0" eb="2">
      <t>エキガク</t>
    </rPh>
    <phoneticPr fontId="3"/>
  </si>
  <si>
    <t>PP-e308</t>
  </si>
  <si>
    <t>公衆衛生学☆</t>
    <rPh sb="0" eb="2">
      <t>コウシュウ</t>
    </rPh>
    <rPh sb="2" eb="5">
      <t>エイセイガク</t>
    </rPh>
    <phoneticPr fontId="3"/>
  </si>
  <si>
    <t>PP-e307</t>
  </si>
  <si>
    <t>医療薬学演習Ⅰ☆</t>
    <rPh sb="0" eb="2">
      <t>イリョウ</t>
    </rPh>
    <rPh sb="2" eb="4">
      <t>ヤクガク</t>
    </rPh>
    <rPh sb="4" eb="6">
      <t>エンシュウ</t>
    </rPh>
    <phoneticPr fontId="3"/>
  </si>
  <si>
    <t>PP-f304</t>
    <phoneticPr fontId="3"/>
  </si>
  <si>
    <t>薬害・副作用学☆</t>
    <rPh sb="0" eb="2">
      <t>ヤクガイ</t>
    </rPh>
    <rPh sb="3" eb="6">
      <t>フクサヨウ</t>
    </rPh>
    <rPh sb="6" eb="7">
      <t>ガク</t>
    </rPh>
    <phoneticPr fontId="3"/>
  </si>
  <si>
    <t>PP-e306</t>
  </si>
  <si>
    <t>衛生薬学実習☆</t>
    <rPh sb="0" eb="2">
      <t>エイセイ</t>
    </rPh>
    <rPh sb="2" eb="4">
      <t>ヤクガク</t>
    </rPh>
    <rPh sb="4" eb="6">
      <t>ジッシュウ</t>
    </rPh>
    <phoneticPr fontId="3"/>
  </si>
  <si>
    <t>PP-f301</t>
  </si>
  <si>
    <t>生薬学・漢方薬学☆</t>
    <rPh sb="0" eb="2">
      <t>ショウヤク</t>
    </rPh>
    <rPh sb="2" eb="3">
      <t>ガク</t>
    </rPh>
    <rPh sb="4" eb="7">
      <t>カンポウヤク</t>
    </rPh>
    <rPh sb="7" eb="8">
      <t>ガク</t>
    </rPh>
    <phoneticPr fontId="3"/>
  </si>
  <si>
    <t>PP-e305</t>
  </si>
  <si>
    <t>PP-f304</t>
  </si>
  <si>
    <t>薬品化学☆</t>
    <rPh sb="0" eb="2">
      <t>ヤクヒン</t>
    </rPh>
    <rPh sb="2" eb="4">
      <t>カガク</t>
    </rPh>
    <phoneticPr fontId="3"/>
  </si>
  <si>
    <t>PP-e304</t>
  </si>
  <si>
    <t>薬剤・製剤学実習☆</t>
    <rPh sb="0" eb="2">
      <t>ヤクザイ</t>
    </rPh>
    <rPh sb="3" eb="5">
      <t>セイザイ</t>
    </rPh>
    <rPh sb="5" eb="6">
      <t>ガク</t>
    </rPh>
    <rPh sb="6" eb="8">
      <t>ジッシュウ</t>
    </rPh>
    <phoneticPr fontId="3"/>
  </si>
  <si>
    <t>PP-f303</t>
  </si>
  <si>
    <t>生物有機化学☆</t>
    <rPh sb="0" eb="2">
      <t>セイブツ</t>
    </rPh>
    <rPh sb="2" eb="4">
      <t>ユウキ</t>
    </rPh>
    <rPh sb="4" eb="6">
      <t>カガク</t>
    </rPh>
    <phoneticPr fontId="3"/>
  </si>
  <si>
    <t>PP-e303</t>
  </si>
  <si>
    <t>医療薬学演習Ⅰ</t>
    <phoneticPr fontId="3"/>
  </si>
  <si>
    <t>医療薬学演習Ⅰ</t>
  </si>
  <si>
    <t>薬理学実習☆</t>
    <rPh sb="0" eb="2">
      <t>ヤクリ</t>
    </rPh>
    <rPh sb="2" eb="3">
      <t>ガク</t>
    </rPh>
    <rPh sb="3" eb="5">
      <t>ジッシュウ</t>
    </rPh>
    <phoneticPr fontId="3"/>
  </si>
  <si>
    <t>PP-f302</t>
  </si>
  <si>
    <t>臨床分析技術学☆</t>
    <rPh sb="0" eb="2">
      <t>リンショウ</t>
    </rPh>
    <rPh sb="2" eb="4">
      <t>ブンセキ</t>
    </rPh>
    <rPh sb="4" eb="6">
      <t>ギジュツ</t>
    </rPh>
    <rPh sb="6" eb="7">
      <t>ガク</t>
    </rPh>
    <phoneticPr fontId="3"/>
  </si>
  <si>
    <t>PP-e302</t>
  </si>
  <si>
    <t>化学構造解析学☆</t>
    <rPh sb="0" eb="2">
      <t>カガク</t>
    </rPh>
    <rPh sb="2" eb="4">
      <t>コウゾウ</t>
    </rPh>
    <rPh sb="4" eb="7">
      <t>カイセキガク</t>
    </rPh>
    <phoneticPr fontId="3"/>
  </si>
  <si>
    <t>PP-e301</t>
  </si>
  <si>
    <t>PP-i450</t>
  </si>
  <si>
    <t>PP-i450</t>
    <phoneticPr fontId="3"/>
  </si>
  <si>
    <t>腫瘍薬学☆</t>
    <rPh sb="0" eb="2">
      <t>シュヨウ</t>
    </rPh>
    <rPh sb="2" eb="4">
      <t>ヤクガク</t>
    </rPh>
    <phoneticPr fontId="3"/>
  </si>
  <si>
    <t>PP-e403</t>
  </si>
  <si>
    <t>薬学総合演習☆</t>
    <rPh sb="0" eb="2">
      <t>ヤクガク</t>
    </rPh>
    <rPh sb="2" eb="4">
      <t>ソウゴウ</t>
    </rPh>
    <rPh sb="4" eb="6">
      <t>エンシュウ</t>
    </rPh>
    <phoneticPr fontId="3"/>
  </si>
  <si>
    <t>PP-e410</t>
  </si>
  <si>
    <t>薬剤設計学</t>
    <phoneticPr fontId="3"/>
  </si>
  <si>
    <t>PP-c408</t>
  </si>
  <si>
    <t>実践処方解析学☆</t>
    <rPh sb="0" eb="7">
      <t>ジッセンショホウカイセキガク</t>
    </rPh>
    <phoneticPr fontId="3"/>
  </si>
  <si>
    <t>PP-e409</t>
  </si>
  <si>
    <t>薬学計算演習実践</t>
    <phoneticPr fontId="3"/>
  </si>
  <si>
    <t>PP-c409</t>
  </si>
  <si>
    <t>医薬品情報学☆</t>
    <rPh sb="0" eb="3">
      <t>イヤクヒン</t>
    </rPh>
    <rPh sb="3" eb="5">
      <t>ジョウホウ</t>
    </rPh>
    <rPh sb="5" eb="6">
      <t>ガク</t>
    </rPh>
    <phoneticPr fontId="3"/>
  </si>
  <si>
    <t>PP-e408</t>
  </si>
  <si>
    <t>製剤設計学☆</t>
    <rPh sb="0" eb="2">
      <t>セッケイガク</t>
    </rPh>
    <phoneticPr fontId="3"/>
  </si>
  <si>
    <t>PP-e407</t>
  </si>
  <si>
    <t>慢性疾患薬物治療学</t>
    <phoneticPr fontId="3"/>
  </si>
  <si>
    <t>PP-c407</t>
  </si>
  <si>
    <t>臨床薬物動態学☆</t>
    <rPh sb="0" eb="2">
      <t>ヤクブツ</t>
    </rPh>
    <phoneticPr fontId="3"/>
  </si>
  <si>
    <t>PP-e402</t>
  </si>
  <si>
    <t>薬剤学Ⅱ☆</t>
    <rPh sb="0" eb="2">
      <t>ヤクザイ</t>
    </rPh>
    <rPh sb="2" eb="3">
      <t>ガク</t>
    </rPh>
    <phoneticPr fontId="3"/>
  </si>
  <si>
    <t>PP-e406</t>
  </si>
  <si>
    <t>分子予防薬理学</t>
    <phoneticPr fontId="3"/>
  </si>
  <si>
    <t>PP-c406</t>
  </si>
  <si>
    <t>分子毒性学</t>
    <phoneticPr fontId="3"/>
  </si>
  <si>
    <t>PP-c401</t>
  </si>
  <si>
    <t>臨床病態学☆</t>
    <rPh sb="0" eb="2">
      <t>リンショウ</t>
    </rPh>
    <rPh sb="2" eb="4">
      <t>ビョウタイ</t>
    </rPh>
    <rPh sb="4" eb="5">
      <t>ガク</t>
    </rPh>
    <phoneticPr fontId="3"/>
  </si>
  <si>
    <t>PP-e405</t>
  </si>
  <si>
    <t>化学物質安全管理学</t>
    <phoneticPr fontId="3"/>
  </si>
  <si>
    <t>PP-c405</t>
  </si>
  <si>
    <t>環境衛生学☆</t>
    <phoneticPr fontId="3"/>
  </si>
  <si>
    <t>PP-e401</t>
  </si>
  <si>
    <t>免疫疾患治療学☆</t>
    <rPh sb="0" eb="2">
      <t>メンエキ</t>
    </rPh>
    <rPh sb="2" eb="4">
      <t>シッカン</t>
    </rPh>
    <rPh sb="4" eb="6">
      <t>チリョウ</t>
    </rPh>
    <rPh sb="6" eb="7">
      <t>ガク</t>
    </rPh>
    <phoneticPr fontId="3"/>
  </si>
  <si>
    <t>PP-e404</t>
  </si>
  <si>
    <t>ゲノム情報応用学</t>
    <phoneticPr fontId="3"/>
  </si>
  <si>
    <t>PP-c404</t>
  </si>
  <si>
    <t>事前実習☆</t>
    <rPh sb="0" eb="2">
      <t>ジゼン</t>
    </rPh>
    <rPh sb="2" eb="4">
      <t>ジッシュウ</t>
    </rPh>
    <phoneticPr fontId="3"/>
  </si>
  <si>
    <t>PP-f402</t>
    <phoneticPr fontId="3"/>
  </si>
  <si>
    <t>薬品製造化学</t>
    <phoneticPr fontId="3"/>
  </si>
  <si>
    <t>PP-c403</t>
  </si>
  <si>
    <t>医療薬学演習Ⅱ☆</t>
    <rPh sb="0" eb="2">
      <t>イリョウ</t>
    </rPh>
    <rPh sb="2" eb="4">
      <t>ヤクガク</t>
    </rPh>
    <rPh sb="4" eb="6">
      <t>エンシュウ</t>
    </rPh>
    <phoneticPr fontId="3"/>
  </si>
  <si>
    <t>PP-f401</t>
  </si>
  <si>
    <t>PP-f402</t>
  </si>
  <si>
    <t>PP-f401</t>
    <phoneticPr fontId="3"/>
  </si>
  <si>
    <t>生体機能解析学Ⅱ</t>
    <phoneticPr fontId="3"/>
  </si>
  <si>
    <t>PP-c402</t>
    <phoneticPr fontId="3"/>
  </si>
  <si>
    <t>薬事関連法規☆</t>
    <rPh sb="0" eb="2">
      <t>ヤクジ</t>
    </rPh>
    <rPh sb="2" eb="4">
      <t>カンレン</t>
    </rPh>
    <rPh sb="4" eb="6">
      <t>ホウキ</t>
    </rPh>
    <phoneticPr fontId="3"/>
  </si>
  <si>
    <t>PP-l402</t>
  </si>
  <si>
    <t>PP-g601</t>
    <phoneticPr fontId="3"/>
  </si>
  <si>
    <t>環境衛生学☆</t>
    <rPh sb="0" eb="2">
      <t>カンキョウ</t>
    </rPh>
    <rPh sb="2" eb="4">
      <t>エイセイ</t>
    </rPh>
    <rPh sb="4" eb="5">
      <t>ガク</t>
    </rPh>
    <phoneticPr fontId="3"/>
  </si>
  <si>
    <t>分子毒性学</t>
    <rPh sb="0" eb="2">
      <t>ブンシ</t>
    </rPh>
    <rPh sb="2" eb="4">
      <t>ドクセイ</t>
    </rPh>
    <rPh sb="4" eb="5">
      <t>ガク</t>
    </rPh>
    <phoneticPr fontId="3"/>
  </si>
  <si>
    <t>PP-c401</t>
    <phoneticPr fontId="3"/>
  </si>
  <si>
    <t>PP-e401</t>
    <phoneticPr fontId="3"/>
  </si>
  <si>
    <t>薬学英語☆</t>
    <rPh sb="0" eb="2">
      <t>ヤクガク</t>
    </rPh>
    <rPh sb="2" eb="4">
      <t>エイゴ</t>
    </rPh>
    <phoneticPr fontId="3"/>
  </si>
  <si>
    <t>PP-a401</t>
    <phoneticPr fontId="3"/>
  </si>
  <si>
    <t>薬局実務実習☆</t>
    <rPh sb="0" eb="2">
      <t>ヤッキョク</t>
    </rPh>
    <rPh sb="2" eb="4">
      <t>ジツム</t>
    </rPh>
    <rPh sb="4" eb="6">
      <t>ジッシュウ</t>
    </rPh>
    <phoneticPr fontId="3"/>
  </si>
  <si>
    <t>PP-f502</t>
    <phoneticPr fontId="3"/>
  </si>
  <si>
    <t>病院実務実習☆</t>
    <rPh sb="0" eb="2">
      <t>ビョウイン</t>
    </rPh>
    <rPh sb="2" eb="4">
      <t>ジツム</t>
    </rPh>
    <rPh sb="4" eb="6">
      <t>ジッシュウ</t>
    </rPh>
    <phoneticPr fontId="3"/>
  </si>
  <si>
    <t>PP-f501</t>
    <phoneticPr fontId="3"/>
  </si>
  <si>
    <t>5年次</t>
    <rPh sb="1" eb="3">
      <t>ネンジ</t>
    </rPh>
    <phoneticPr fontId="3"/>
  </si>
  <si>
    <t>PP-c402</t>
  </si>
  <si>
    <t>薬学特別演習Ⅱ☆</t>
    <rPh sb="0" eb="2">
      <t>ヤクガク</t>
    </rPh>
    <rPh sb="2" eb="4">
      <t>トクベツ</t>
    </rPh>
    <rPh sb="4" eb="6">
      <t>エンシュウ</t>
    </rPh>
    <phoneticPr fontId="3"/>
  </si>
  <si>
    <t>PP-g603</t>
  </si>
  <si>
    <t>慢性疾患薬物治療学</t>
  </si>
  <si>
    <t>薬学特別演習Ⅰ☆</t>
    <rPh sb="0" eb="2">
      <t>ヤクガク</t>
    </rPh>
    <rPh sb="2" eb="4">
      <t>トクベツ</t>
    </rPh>
    <rPh sb="4" eb="6">
      <t>エンシュウ</t>
    </rPh>
    <phoneticPr fontId="3"/>
  </si>
  <si>
    <t>PP-g602</t>
  </si>
  <si>
    <t>PP-c202</t>
  </si>
  <si>
    <t>6年次</t>
    <rPh sb="1" eb="3">
      <t>ネンジ</t>
    </rPh>
    <phoneticPr fontId="3"/>
  </si>
  <si>
    <t>課題探求型授業
（アクティブ・ラーニング）</t>
    <rPh sb="0" eb="2">
      <t>カダイ</t>
    </rPh>
    <rPh sb="2" eb="4">
      <t>タンキュウ</t>
    </rPh>
    <rPh sb="4" eb="5">
      <t>ガタ</t>
    </rPh>
    <rPh sb="5" eb="7">
      <t>ジュギョウ</t>
    </rPh>
    <phoneticPr fontId="3"/>
  </si>
  <si>
    <t>課題解決型授業
（アクティブ・ラーニング）</t>
    <rPh sb="0" eb="2">
      <t>カダイ</t>
    </rPh>
    <rPh sb="2" eb="5">
      <t>カイケツガタ</t>
    </rPh>
    <rPh sb="5" eb="7">
      <t>ジュギョウ</t>
    </rPh>
    <phoneticPr fontId="3"/>
  </si>
  <si>
    <t>講義</t>
    <phoneticPr fontId="3"/>
  </si>
  <si>
    <t>「知識・技能」ー「課題探求能力」ー「主体性・多様性・協働性」</t>
    <rPh sb="1" eb="3">
      <t>チシキ</t>
    </rPh>
    <rPh sb="4" eb="6">
      <t>ギノウ</t>
    </rPh>
    <rPh sb="9" eb="11">
      <t>カダイ</t>
    </rPh>
    <rPh sb="11" eb="13">
      <t>タンキュウ</t>
    </rPh>
    <rPh sb="13" eb="15">
      <t>ノウリョク</t>
    </rPh>
    <phoneticPr fontId="3"/>
  </si>
  <si>
    <r>
      <rPr>
        <b/>
        <sz val="14"/>
        <color theme="1"/>
        <rFont val="游ゴシック"/>
        <family val="3"/>
        <charset val="128"/>
        <scheme val="minor"/>
      </rPr>
      <t xml:space="preserve">e. </t>
    </r>
    <r>
      <rPr>
        <sz val="14"/>
        <color theme="1"/>
        <rFont val="游ゴシック"/>
        <family val="3"/>
        <charset val="128"/>
        <scheme val="minor"/>
      </rPr>
      <t>専門</t>
    </r>
    <rPh sb="3" eb="5">
      <t>センモン</t>
    </rPh>
    <phoneticPr fontId="3"/>
  </si>
  <si>
    <r>
      <rPr>
        <b/>
        <sz val="14"/>
        <color theme="1"/>
        <rFont val="游ゴシック"/>
        <family val="3"/>
        <charset val="128"/>
        <scheme val="minor"/>
      </rPr>
      <t xml:space="preserve">d. </t>
    </r>
    <r>
      <rPr>
        <sz val="14"/>
        <color theme="1"/>
        <rFont val="游ゴシック"/>
        <family val="3"/>
        <charset val="128"/>
        <scheme val="minor"/>
      </rPr>
      <t>専門基礎相当</t>
    </r>
    <rPh sb="3" eb="5">
      <t>センモン</t>
    </rPh>
    <rPh sb="5" eb="7">
      <t>キソ</t>
    </rPh>
    <rPh sb="7" eb="9">
      <t>ソウトウ</t>
    </rPh>
    <phoneticPr fontId="3"/>
  </si>
  <si>
    <r>
      <rPr>
        <b/>
        <sz val="14"/>
        <color theme="1"/>
        <rFont val="游ゴシック"/>
        <family val="3"/>
        <charset val="128"/>
        <scheme val="minor"/>
      </rPr>
      <t xml:space="preserve"> l. </t>
    </r>
    <r>
      <rPr>
        <sz val="14"/>
        <color theme="1"/>
        <rFont val="游ゴシック"/>
        <family val="2"/>
        <charset val="128"/>
        <scheme val="minor"/>
      </rPr>
      <t>保健・医療・福祉の倫理観を理解し、患者や家族の秘密を保持し、社会の規律を遵守することができる。</t>
    </r>
    <phoneticPr fontId="3"/>
  </si>
  <si>
    <r>
      <rPr>
        <b/>
        <sz val="14"/>
        <color theme="1"/>
        <rFont val="游ゴシック"/>
        <family val="3"/>
        <charset val="128"/>
        <scheme val="minor"/>
      </rPr>
      <t xml:space="preserve"> k. </t>
    </r>
    <r>
      <rPr>
        <sz val="14"/>
        <color theme="1"/>
        <rFont val="游ゴシック"/>
        <family val="2"/>
        <charset val="128"/>
        <scheme val="minor"/>
      </rPr>
      <t>病める人や弱者の立場を理解し、思いやりの心を共感的態度で伝えることができる。</t>
    </r>
    <phoneticPr fontId="3"/>
  </si>
  <si>
    <r>
      <rPr>
        <b/>
        <sz val="14"/>
        <color theme="1"/>
        <rFont val="ＭＳ Ｐゴシック"/>
        <family val="3"/>
        <charset val="128"/>
      </rPr>
      <t xml:space="preserve"> j. </t>
    </r>
    <r>
      <rPr>
        <sz val="14"/>
        <color theme="1"/>
        <rFont val="ＭＳ Ｐゴシック"/>
        <family val="3"/>
        <charset val="128"/>
      </rPr>
      <t>次の世代を担う人材を育成する意欲と態度を身につけている。</t>
    </r>
    <phoneticPr fontId="3"/>
  </si>
  <si>
    <r>
      <rPr>
        <b/>
        <sz val="14"/>
        <color theme="1"/>
        <rFont val="游ゴシック"/>
        <family val="3"/>
        <charset val="128"/>
        <scheme val="minor"/>
      </rPr>
      <t xml:space="preserve"> i. </t>
    </r>
    <r>
      <rPr>
        <sz val="14"/>
        <color theme="1"/>
        <rFont val="游ゴシック"/>
        <family val="2"/>
        <charset val="128"/>
        <scheme val="minor"/>
      </rPr>
      <t>チームの中で適切なコミュニケーションをとることができ、主体性を持って多様な人々と協働して学ぶ態度を身につけている。</t>
    </r>
    <phoneticPr fontId="3"/>
  </si>
  <si>
    <r>
      <rPr>
        <b/>
        <sz val="14"/>
        <color theme="1"/>
        <rFont val="游ゴシック"/>
        <family val="3"/>
        <charset val="128"/>
        <scheme val="minor"/>
      </rPr>
      <t xml:space="preserve"> h. </t>
    </r>
    <r>
      <rPr>
        <sz val="14"/>
        <color theme="1"/>
        <rFont val="游ゴシック"/>
        <family val="2"/>
        <charset val="128"/>
        <scheme val="minor"/>
      </rPr>
      <t>生涯にわたる探究心と学習意欲を保ち、医療・薬学の発展に寄与できる能力を身につけている。</t>
    </r>
    <phoneticPr fontId="3"/>
  </si>
  <si>
    <r>
      <rPr>
        <b/>
        <sz val="14"/>
        <color theme="1"/>
        <rFont val="ＭＳ Ｐゴシック"/>
        <family val="3"/>
        <charset val="128"/>
      </rPr>
      <t xml:space="preserve"> g. </t>
    </r>
    <r>
      <rPr>
        <sz val="14"/>
        <color theme="1"/>
        <rFont val="ＭＳ Ｐゴシック"/>
        <family val="3"/>
        <charset val="128"/>
      </rPr>
      <t>科学的な根拠に基づいて医療・薬学における課題を解決できる思考力、判断力、表現力を身につけている。</t>
    </r>
    <phoneticPr fontId="3"/>
  </si>
  <si>
    <r>
      <rPr>
        <b/>
        <sz val="14"/>
        <color theme="1"/>
        <rFont val="ＭＳ Ｐゴシック (本文)"/>
        <family val="3"/>
        <charset val="128"/>
      </rPr>
      <t xml:space="preserve"> f.</t>
    </r>
    <r>
      <rPr>
        <sz val="14"/>
        <color theme="1"/>
        <rFont val="ＭＳ Ｐゴシック (本文)"/>
        <family val="3"/>
        <charset val="128"/>
      </rPr>
      <t>保健・医療・福祉のニーズや高度化する医療に実践的に対応できる薬の専門家としての薬学的ケア力を身につけている。</t>
    </r>
    <phoneticPr fontId="3"/>
  </si>
  <si>
    <t>薬剤師に求められる核となる知識について社会が求める水準まで修得している。</t>
    <phoneticPr fontId="3"/>
  </si>
  <si>
    <r>
      <rPr>
        <b/>
        <sz val="14"/>
        <color theme="1"/>
        <rFont val="游ゴシック"/>
        <family val="3"/>
        <charset val="128"/>
        <scheme val="minor"/>
      </rPr>
      <t xml:space="preserve"> c. </t>
    </r>
    <r>
      <rPr>
        <sz val="14"/>
        <color theme="1"/>
        <rFont val="游ゴシック"/>
        <family val="3"/>
        <charset val="128"/>
        <scheme val="minor"/>
      </rPr>
      <t>薬学の最先端の進歩の状況を把握し、数理・データサイエンスを活用できる。</t>
    </r>
    <rPh sb="11" eb="13">
      <t>シンポ</t>
    </rPh>
    <rPh sb="21" eb="23">
      <t>スウリ</t>
    </rPh>
    <rPh sb="33" eb="35">
      <t>カツヨウ</t>
    </rPh>
    <phoneticPr fontId="3"/>
  </si>
  <si>
    <r>
      <rPr>
        <b/>
        <sz val="14"/>
        <color theme="1"/>
        <rFont val="ＭＳ Ｐゴシック"/>
        <family val="3"/>
        <charset val="128"/>
      </rPr>
      <t xml:space="preserve"> b. </t>
    </r>
    <r>
      <rPr>
        <sz val="14"/>
        <color theme="1"/>
        <rFont val="ＭＳ Ｐゴシック"/>
        <family val="3"/>
        <charset val="128"/>
      </rPr>
      <t>文化・社会・科学と保健・医療・福祉のかかわりや、社会における自身の自立について、意見を表現することができる。</t>
    </r>
    <phoneticPr fontId="3"/>
  </si>
  <si>
    <r>
      <rPr>
        <b/>
        <sz val="12"/>
        <color theme="1"/>
        <rFont val="游ゴシック"/>
        <family val="3"/>
        <charset val="128"/>
        <scheme val="minor"/>
      </rPr>
      <t xml:space="preserve"> a. </t>
    </r>
    <r>
      <rPr>
        <sz val="12"/>
        <color theme="1"/>
        <rFont val="游ゴシック"/>
        <family val="3"/>
        <charset val="128"/>
        <scheme val="minor"/>
      </rPr>
      <t>外国語理解・表現の基本的な能力を身につけ、保健・医療・福祉の国際対応や国際情報の活用に役立てることができる。</t>
    </r>
    <phoneticPr fontId="3"/>
  </si>
  <si>
    <t>医療人として社会で自立するための底力となる汎用的技能、態度、常識、健全な心と体を備えている。</t>
    <phoneticPr fontId="3"/>
  </si>
  <si>
    <r>
      <t xml:space="preserve">幅広い教養                                                                                                                                                                                                                                                                            </t>
    </r>
    <r>
      <rPr>
        <sz val="16"/>
        <color theme="1"/>
        <rFont val="游ゴシック"/>
        <family val="2"/>
        <charset val="128"/>
        <scheme val="minor"/>
      </rPr>
      <t>高度な知識と技能</t>
    </r>
    <rPh sb="0" eb="2">
      <t>ハバヒロ</t>
    </rPh>
    <rPh sb="3" eb="5">
      <t>キョウヨウ</t>
    </rPh>
    <phoneticPr fontId="3"/>
  </si>
  <si>
    <t>自ら課題を発見しその解決に向けて探究し、成果等を表現するために必要な思考力・判断力・表現力</t>
  </si>
  <si>
    <t>知性                                                                                                                                                                                                                                                                                                         人間性</t>
    <rPh sb="0" eb="2">
      <t>チセイ</t>
    </rPh>
    <rPh sb="299" eb="302">
      <t>ニンゲンセイ</t>
    </rPh>
    <phoneticPr fontId="3"/>
  </si>
  <si>
    <t>薬学科　カリキュラムマップ</t>
    <rPh sb="2" eb="3">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</si>
</sst>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86">
    <font>
      <sz val="11"/>
      <color theme="1"/>
      <name val="游ゴシック"/>
      <family val="2"/>
      <charset val="128"/>
      <scheme val="minor"/>
    </font>
    <font>
      <sz val="11"/>
      <color theme="1"/>
      <name val="游ゴシック"/>
      <family val="2"/>
      <charset val="128"/>
      <scheme val="minor"/>
    </font>
    <font>
      <sz val="16"/>
      <name val="游ゴシック"/>
      <family val="2"/>
      <charset val="128"/>
      <scheme val="minor"/>
    </font>
    <font>
      <sz val="6"/>
      <name val="游ゴシック"/>
      <family val="2"/>
      <charset val="128"/>
      <scheme val="minor"/>
    </font>
    <font>
      <sz val="11"/>
      <name val="游ゴシック"/>
      <family val="3"/>
      <charset val="128"/>
      <scheme val="minor"/>
    </font>
    <font>
      <sz val="9"/>
      <name val="游ゴシック"/>
      <family val="3"/>
      <charset val="128"/>
      <scheme val="minor"/>
    </font>
    <font>
      <sz val="14"/>
      <name val="游ゴシック"/>
      <family val="3"/>
      <charset val="128"/>
      <scheme val="minor"/>
    </font>
    <font>
      <sz val="22"/>
      <name val="游ゴシック"/>
      <family val="3"/>
      <charset val="128"/>
      <scheme val="minor"/>
    </font>
    <font>
      <sz val="20"/>
      <name val="游ゴシック"/>
      <family val="3"/>
      <charset val="128"/>
      <scheme val="minor"/>
    </font>
    <font>
      <sz val="18"/>
      <name val="ＭＳ Ｐゴシック"/>
      <family val="3"/>
      <charset val="128"/>
    </font>
    <font>
      <sz val="16"/>
      <name val="ＭＳ Ｐゴシック"/>
      <family val="3"/>
      <charset val="128"/>
    </font>
    <font>
      <sz val="16"/>
      <name val="游ゴシック"/>
      <family val="3"/>
      <charset val="128"/>
      <scheme val="minor"/>
    </font>
    <font>
      <sz val="18"/>
      <name val="游ゴシック"/>
      <family val="3"/>
      <charset val="128"/>
      <scheme val="minor"/>
    </font>
    <font>
      <b/>
      <sz val="18"/>
      <name val="游ゴシック"/>
      <family val="3"/>
      <charset val="128"/>
      <scheme val="minor"/>
    </font>
    <font>
      <b/>
      <sz val="18"/>
      <name val="ＭＳ Ｐゴシック"/>
      <family val="3"/>
      <charset val="128"/>
    </font>
    <font>
      <sz val="13"/>
      <name val="游ゴシック"/>
      <family val="3"/>
      <charset val="128"/>
      <scheme val="minor"/>
    </font>
    <font>
      <b/>
      <sz val="15"/>
      <color theme="3"/>
      <name val="游ゴシック"/>
      <family val="2"/>
      <charset val="128"/>
      <scheme val="minor"/>
    </font>
    <font>
      <sz val="15"/>
      <name val="游ゴシック"/>
      <family val="3"/>
      <charset val="128"/>
      <scheme val="minor"/>
    </font>
    <font>
      <sz val="22"/>
      <name val="ＭＳ Ｐゴシック"/>
      <family val="3"/>
      <charset val="128"/>
    </font>
    <font>
      <sz val="9"/>
      <color theme="1"/>
      <name val="游ゴシック"/>
      <family val="2"/>
      <charset val="128"/>
      <scheme val="minor"/>
    </font>
    <font>
      <sz val="14"/>
      <color theme="1"/>
      <name val="游ゴシック"/>
      <family val="3"/>
      <charset val="128"/>
      <scheme val="minor"/>
    </font>
    <font>
      <sz val="15"/>
      <color theme="1"/>
      <name val="游ゴシック"/>
      <family val="2"/>
      <charset val="128"/>
      <scheme val="minor"/>
    </font>
    <font>
      <sz val="15"/>
      <color theme="1"/>
      <name val="游ゴシック"/>
      <family val="3"/>
      <charset val="128"/>
      <scheme val="minor"/>
    </font>
    <font>
      <sz val="15"/>
      <color theme="0"/>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8"/>
      <color theme="1"/>
      <name val="ＭＳ Ｐゴシック"/>
      <family val="3"/>
      <charset val="128"/>
    </font>
    <font>
      <b/>
      <sz val="18"/>
      <color theme="1"/>
      <name val="游ゴシック"/>
      <family val="3"/>
      <charset val="128"/>
      <scheme val="minor"/>
    </font>
    <font>
      <b/>
      <sz val="18"/>
      <color theme="1"/>
      <name val="ＭＳ Ｐゴシック"/>
      <family val="3"/>
      <charset val="128"/>
    </font>
    <font>
      <sz val="16"/>
      <color theme="1"/>
      <name val="游ゴシック"/>
      <family val="3"/>
      <charset val="128"/>
      <scheme val="minor"/>
    </font>
    <font>
      <sz val="14"/>
      <color theme="0"/>
      <name val="游ゴシック"/>
      <family val="3"/>
      <charset val="128"/>
      <scheme val="minor"/>
    </font>
    <font>
      <sz val="16"/>
      <color theme="1"/>
      <name val="ＭＳ Ｐゴシック"/>
      <family val="3"/>
      <charset val="128"/>
    </font>
    <font>
      <sz val="14"/>
      <color theme="1"/>
      <name val="ＭＳ Ｐゴシック"/>
      <family val="3"/>
      <charset val="128"/>
    </font>
    <font>
      <sz val="16"/>
      <color theme="1"/>
      <name val="游ゴシック"/>
      <family val="2"/>
      <charset val="128"/>
      <scheme val="minor"/>
    </font>
    <font>
      <sz val="14"/>
      <color theme="1"/>
      <name val="游ゴシック"/>
      <family val="2"/>
      <charset val="128"/>
      <scheme val="minor"/>
    </font>
    <font>
      <sz val="14"/>
      <color rgb="FFC00000"/>
      <name val="游ゴシック"/>
      <family val="3"/>
      <charset val="128"/>
      <scheme val="minor"/>
    </font>
    <font>
      <sz val="12"/>
      <color theme="1"/>
      <name val="游ゴシック"/>
      <family val="2"/>
      <charset val="128"/>
      <scheme val="minor"/>
    </font>
    <font>
      <strike/>
      <sz val="14"/>
      <name val="游ゴシック"/>
      <family val="3"/>
      <charset val="128"/>
      <scheme val="minor"/>
    </font>
    <font>
      <sz val="18"/>
      <color theme="0"/>
      <name val="游ゴシック"/>
      <family val="3"/>
      <charset val="128"/>
      <scheme val="minor"/>
    </font>
    <font>
      <sz val="20"/>
      <color theme="1"/>
      <name val="ＭＳ Ｐゴシック"/>
      <family val="3"/>
      <charset val="128"/>
    </font>
    <font>
      <sz val="22"/>
      <color theme="1"/>
      <name val="游ゴシック"/>
      <family val="3"/>
      <charset val="128"/>
      <scheme val="minor"/>
    </font>
    <font>
      <sz val="22"/>
      <color theme="0"/>
      <name val="游ゴシック"/>
      <family val="3"/>
      <charset val="128"/>
      <scheme val="minor"/>
    </font>
    <font>
      <sz val="22"/>
      <color theme="1"/>
      <name val="游ゴシック"/>
      <family val="2"/>
      <charset val="128"/>
      <scheme val="minor"/>
    </font>
    <font>
      <sz val="14"/>
      <name val="ＭＳ Ｐゴシック"/>
      <family val="3"/>
      <charset val="128"/>
    </font>
    <font>
      <sz val="14"/>
      <color rgb="FF000000"/>
      <name val="游ゴシック"/>
      <family val="3"/>
      <charset val="128"/>
      <scheme val="minor"/>
    </font>
    <font>
      <sz val="14"/>
      <color rgb="FF000000"/>
      <name val="Calibri"/>
      <family val="2"/>
    </font>
    <font>
      <sz val="14"/>
      <color theme="1"/>
      <name val="ＭＳ ゴシック"/>
      <family val="3"/>
      <charset val="128"/>
    </font>
    <font>
      <strike/>
      <sz val="14"/>
      <color theme="1"/>
      <name val="游ゴシック"/>
      <family val="3"/>
      <charset val="128"/>
      <scheme val="minor"/>
    </font>
    <font>
      <sz val="14"/>
      <color theme="1"/>
      <name val="Calibri"/>
      <family val="2"/>
    </font>
    <font>
      <u/>
      <sz val="14"/>
      <color theme="1"/>
      <name val="游ゴシック"/>
      <family val="3"/>
      <charset val="128"/>
      <scheme val="minor"/>
    </font>
    <font>
      <sz val="12"/>
      <name val="游ゴシック"/>
      <family val="3"/>
      <charset val="128"/>
      <scheme val="minor"/>
    </font>
    <font>
      <b/>
      <sz val="22"/>
      <name val="游ゴシック"/>
      <family val="3"/>
      <charset val="128"/>
      <scheme val="minor"/>
    </font>
    <font>
      <b/>
      <sz val="22"/>
      <name val="ＭＳ Ｐゴシック"/>
      <family val="3"/>
      <charset val="128"/>
    </font>
    <font>
      <sz val="11"/>
      <name val="游ゴシック"/>
      <family val="2"/>
      <charset val="128"/>
      <scheme val="minor"/>
    </font>
    <font>
      <sz val="9"/>
      <name val="游ゴシック"/>
      <family val="2"/>
      <charset val="128"/>
      <scheme val="minor"/>
    </font>
    <font>
      <sz val="15"/>
      <name val="游ゴシック"/>
      <family val="2"/>
      <charset val="128"/>
      <scheme val="minor"/>
    </font>
    <font>
      <sz val="10.5"/>
      <name val="ＭＳ 明朝"/>
      <family val="1"/>
      <charset val="128"/>
    </font>
    <font>
      <sz val="22"/>
      <name val="游ゴシック"/>
      <family val="2"/>
      <charset val="128"/>
      <scheme val="minor"/>
    </font>
    <font>
      <sz val="14"/>
      <name val="游ゴシック"/>
      <family val="2"/>
      <charset val="128"/>
      <scheme val="minor"/>
    </font>
    <font>
      <sz val="18"/>
      <name val="游ゴシック"/>
      <family val="2"/>
      <charset val="128"/>
      <scheme val="minor"/>
    </font>
    <font>
      <sz val="20"/>
      <color theme="1"/>
      <name val="游ゴシック"/>
      <family val="3"/>
      <charset val="128"/>
      <scheme val="minor"/>
    </font>
    <font>
      <sz val="20"/>
      <color theme="0"/>
      <name val="游ゴシック"/>
      <family val="3"/>
      <charset val="128"/>
      <scheme val="minor"/>
    </font>
    <font>
      <sz val="13"/>
      <name val="游ゴシック"/>
      <family val="2"/>
      <charset val="128"/>
      <scheme val="minor"/>
    </font>
    <font>
      <sz val="14"/>
      <name val="ＭＳ 明朝"/>
      <family val="1"/>
      <charset val="128"/>
    </font>
    <font>
      <sz val="10"/>
      <name val="游ゴシック"/>
      <family val="2"/>
      <charset val="128"/>
      <scheme val="minor"/>
    </font>
    <font>
      <sz val="11"/>
      <color theme="1"/>
      <name val="游ゴシック"/>
      <family val="3"/>
      <charset val="128"/>
      <scheme val="minor"/>
    </font>
    <font>
      <sz val="10"/>
      <name val="游ゴシック"/>
      <family val="3"/>
      <charset val="128"/>
      <scheme val="minor"/>
    </font>
    <font>
      <sz val="14"/>
      <name val="HGP行書体"/>
      <family val="4"/>
      <charset val="128"/>
    </font>
    <font>
      <sz val="14"/>
      <color rgb="FF92D050"/>
      <name val="游ゴシック"/>
      <family val="3"/>
      <charset val="128"/>
      <scheme val="minor"/>
    </font>
    <font>
      <sz val="9"/>
      <color theme="1"/>
      <name val="游ゴシック"/>
      <family val="3"/>
      <charset val="128"/>
      <scheme val="minor"/>
    </font>
    <font>
      <strike/>
      <sz val="12"/>
      <color theme="1"/>
      <name val="游ゴシック"/>
      <family val="3"/>
      <charset val="128"/>
      <scheme val="minor"/>
    </font>
    <font>
      <sz val="11"/>
      <name val="ＭＳ Ｐゴシック"/>
      <family val="3"/>
      <charset val="128"/>
    </font>
    <font>
      <sz val="11"/>
      <color theme="1"/>
      <name val="游ゴシック Light"/>
      <family val="3"/>
      <charset val="128"/>
      <scheme val="major"/>
    </font>
    <font>
      <sz val="12"/>
      <color theme="1"/>
      <name val="游ゴシック Light"/>
      <family val="2"/>
      <charset val="128"/>
      <scheme val="major"/>
    </font>
    <font>
      <sz val="12"/>
      <color theme="1"/>
      <name val="游ゴシック Light"/>
      <family val="3"/>
      <charset val="128"/>
      <scheme val="major"/>
    </font>
    <font>
      <strike/>
      <sz val="11"/>
      <color theme="1"/>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14"/>
      <color theme="1"/>
      <name val="ＭＳ Ｐゴシック (本文)"/>
      <family val="3"/>
      <charset val="128"/>
    </font>
    <font>
      <b/>
      <sz val="14"/>
      <color theme="1"/>
      <name val="游ゴシック"/>
      <family val="3"/>
      <charset val="128"/>
      <scheme val="minor"/>
    </font>
    <font>
      <b/>
      <sz val="14"/>
      <color theme="1"/>
      <name val="ＭＳ Ｐゴシック"/>
      <family val="3"/>
      <charset val="128"/>
    </font>
    <font>
      <b/>
      <sz val="14"/>
      <color theme="1"/>
      <name val="ＭＳ Ｐゴシック (本文)"/>
      <family val="3"/>
      <charset val="128"/>
    </font>
    <font>
      <b/>
      <sz val="12"/>
      <color theme="1"/>
      <name val="游ゴシック"/>
      <family val="3"/>
      <charset val="128"/>
      <scheme val="minor"/>
    </font>
    <font>
      <sz val="12"/>
      <color rgb="FF000000"/>
      <name val="MS P ゴシック"/>
      <charset val="128"/>
    </font>
    <font>
      <sz val="14"/>
      <color rgb="FF000000"/>
      <name val="MS P ゴシック"/>
      <charset val="128"/>
    </font>
  </fonts>
  <fills count="11">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CE4D6"/>
        <bgColor indexed="64"/>
      </patternFill>
    </fill>
    <fill>
      <patternFill patternType="solid">
        <fgColor rgb="FFFFF2CC"/>
        <bgColor indexed="64"/>
      </patternFill>
    </fill>
  </fills>
  <borders count="6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medium">
        <color indexed="64"/>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bottom/>
      <diagonal/>
    </border>
    <border>
      <left style="medium">
        <color indexed="64"/>
      </left>
      <right style="medium">
        <color indexed="64"/>
      </right>
      <top style="dashed">
        <color indexed="64"/>
      </top>
      <bottom/>
      <diagonal/>
    </border>
    <border>
      <left style="medium">
        <color indexed="64"/>
      </left>
      <right style="dotted">
        <color indexed="64"/>
      </right>
      <top style="dashed">
        <color indexed="64"/>
      </top>
      <bottom/>
      <diagonal/>
    </border>
    <border>
      <left/>
      <right/>
      <top style="dashed">
        <color indexed="64"/>
      </top>
      <bottom/>
      <diagonal/>
    </border>
    <border>
      <left style="dotted">
        <color indexed="64"/>
      </left>
      <right style="medium">
        <color indexed="64"/>
      </right>
      <top style="dotted">
        <color indexed="64"/>
      </top>
      <bottom/>
      <diagonal/>
    </border>
    <border>
      <left style="medium">
        <color indexed="64"/>
      </left>
      <right style="dashed">
        <color indexed="64"/>
      </right>
      <top style="dashed">
        <color indexed="64"/>
      </top>
      <bottom/>
      <diagonal/>
    </border>
    <border>
      <left style="dashed">
        <color indexed="64"/>
      </left>
      <right/>
      <top style="dashed">
        <color indexed="64"/>
      </top>
      <bottom/>
      <diagonal/>
    </border>
    <border>
      <left style="dashed">
        <color indexed="64"/>
      </left>
      <right style="medium">
        <color indexed="64"/>
      </right>
      <top style="dashed">
        <color indexed="64"/>
      </top>
      <bottom/>
      <diagonal/>
    </border>
    <border>
      <left style="dotted">
        <color indexed="64"/>
      </left>
      <right style="medium">
        <color indexed="64"/>
      </right>
      <top/>
      <bottom/>
      <diagonal/>
    </border>
    <border>
      <left style="medium">
        <color indexed="64"/>
      </left>
      <right style="dashed">
        <color indexed="64"/>
      </right>
      <top/>
      <bottom/>
      <diagonal/>
    </border>
    <border>
      <left style="dashed">
        <color indexed="64"/>
      </left>
      <right/>
      <top/>
      <bottom/>
      <diagonal/>
    </border>
    <border>
      <left style="dashed">
        <color indexed="64"/>
      </left>
      <right style="medium">
        <color indexed="64"/>
      </right>
      <top/>
      <bottom/>
      <diagonal/>
    </border>
    <border>
      <left style="dotted">
        <color indexed="64"/>
      </left>
      <right/>
      <top/>
      <bottom/>
      <diagonal/>
    </border>
    <border>
      <left style="dotted">
        <color indexed="64"/>
      </left>
      <right style="medium">
        <color indexed="64"/>
      </right>
      <top/>
      <bottom style="medium">
        <color indexed="64"/>
      </bottom>
      <diagonal/>
    </border>
    <border>
      <left style="dotted">
        <color indexed="64"/>
      </left>
      <right/>
      <top style="dotted">
        <color indexed="64"/>
      </top>
      <bottom/>
      <diagonal/>
    </border>
    <border>
      <left/>
      <right style="medium">
        <color indexed="64"/>
      </right>
      <top style="dashed">
        <color indexed="64"/>
      </top>
      <bottom/>
      <diagonal/>
    </border>
    <border>
      <left/>
      <right style="dotted">
        <color indexed="64"/>
      </right>
      <top style="dotted">
        <color indexed="64"/>
      </top>
      <bottom/>
      <diagonal/>
    </border>
    <border>
      <left style="dotted">
        <color indexed="64"/>
      </left>
      <right style="medium">
        <color indexed="64"/>
      </right>
      <top/>
      <bottom style="dotted">
        <color indexed="64"/>
      </bottom>
      <diagonal/>
    </border>
    <border>
      <left style="dotted">
        <color indexed="64"/>
      </left>
      <right style="medium">
        <color indexed="64"/>
      </right>
      <top style="medium">
        <color indexed="64"/>
      </top>
      <bottom/>
      <diagonal/>
    </border>
    <border>
      <left style="thin">
        <color indexed="64"/>
      </left>
      <right style="thin">
        <color indexed="64"/>
      </right>
      <top/>
      <bottom/>
      <diagonal/>
    </border>
    <border>
      <left style="dotted">
        <color indexed="64"/>
      </left>
      <right style="thick">
        <color indexed="64"/>
      </right>
      <top style="dotted">
        <color indexed="64"/>
      </top>
      <bottom/>
      <diagonal/>
    </border>
    <border>
      <left style="dotted">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style="medium">
        <color indexed="64"/>
      </right>
      <top/>
      <bottom style="dashed">
        <color indexed="64"/>
      </bottom>
      <diagonal/>
    </border>
    <border>
      <left style="dotted">
        <color auto="1"/>
      </left>
      <right/>
      <top/>
      <bottom style="dotted">
        <color auto="1"/>
      </bottom>
      <diagonal/>
    </border>
    <border>
      <left style="dashed">
        <color auto="1"/>
      </left>
      <right style="medium">
        <color auto="1"/>
      </right>
      <top/>
      <bottom style="medium">
        <color indexed="64"/>
      </bottom>
      <diagonal/>
    </border>
    <border>
      <left style="medium">
        <color auto="1"/>
      </left>
      <right style="dashed">
        <color auto="1"/>
      </right>
      <top/>
      <bottom style="medium">
        <color indexed="64"/>
      </bottom>
      <diagonal/>
    </border>
    <border>
      <left style="dashed">
        <color auto="1"/>
      </left>
      <right style="medium">
        <color auto="1"/>
      </right>
      <top style="dotted">
        <color auto="1"/>
      </top>
      <bottom/>
      <diagonal/>
    </border>
    <border>
      <left style="medium">
        <color auto="1"/>
      </left>
      <right style="dashed">
        <color auto="1"/>
      </right>
      <top style="dotted">
        <color auto="1"/>
      </top>
      <bottom/>
      <diagonal/>
    </border>
    <border>
      <left style="hair">
        <color indexed="64"/>
      </left>
      <right style="medium">
        <color indexed="64"/>
      </right>
      <top/>
      <bottom/>
      <diagonal/>
    </border>
    <border>
      <left style="hair">
        <color indexed="64"/>
      </left>
      <right style="medium">
        <color indexed="64"/>
      </right>
      <top style="medium">
        <color indexed="64"/>
      </top>
      <bottom/>
      <diagonal/>
    </border>
    <border>
      <left style="medium">
        <color indexed="64"/>
      </left>
      <right/>
      <top style="dotted">
        <color auto="1"/>
      </top>
      <bottom/>
      <diagonal/>
    </border>
    <border>
      <left/>
      <right/>
      <top/>
      <bottom style="dashed">
        <color indexed="64"/>
      </bottom>
      <diagonal/>
    </border>
    <border>
      <left style="medium">
        <color auto="1"/>
      </left>
      <right/>
      <top/>
      <bottom style="dotted">
        <color auto="1"/>
      </bottom>
      <diagonal/>
    </border>
    <border>
      <left/>
      <right style="dotted">
        <color auto="1"/>
      </right>
      <top/>
      <bottom style="medium">
        <color auto="1"/>
      </bottom>
      <diagonal/>
    </border>
    <border>
      <left/>
      <right style="dotted">
        <color auto="1"/>
      </right>
      <top style="medium">
        <color auto="1"/>
      </top>
      <bottom/>
      <diagonal/>
    </border>
  </borders>
  <cellStyleXfs count="5">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66" fillId="0" borderId="0">
      <alignment vertical="center"/>
    </xf>
    <xf numFmtId="0" fontId="72" fillId="0" borderId="0"/>
  </cellStyleXfs>
  <cellXfs count="80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11" xfId="0" applyFont="1" applyBorder="1" applyAlignment="1">
      <alignment vertical="center" shrinkToFit="1"/>
    </xf>
    <xf numFmtId="0" fontId="6" fillId="0" borderId="0" xfId="0" applyFont="1" applyAlignment="1">
      <alignment vertical="center" shrinkToFit="1"/>
    </xf>
    <xf numFmtId="0" fontId="6" fillId="0" borderId="20" xfId="0" applyFont="1" applyBorder="1" applyAlignment="1">
      <alignment horizontal="center" vertical="center" shrinkToFit="1"/>
    </xf>
    <xf numFmtId="0" fontId="6" fillId="0" borderId="9" xfId="0" applyFont="1" applyBorder="1" applyAlignment="1">
      <alignment vertical="center" shrinkToFit="1"/>
    </xf>
    <xf numFmtId="0" fontId="6" fillId="0" borderId="14" xfId="0" applyFont="1" applyBorder="1" applyAlignment="1">
      <alignment vertical="center" shrinkToFit="1"/>
    </xf>
    <xf numFmtId="0" fontId="6" fillId="0" borderId="22" xfId="0" applyFont="1" applyBorder="1" applyAlignment="1">
      <alignment horizontal="center" vertical="center" shrinkToFit="1"/>
    </xf>
    <xf numFmtId="0" fontId="6" fillId="0" borderId="23" xfId="0" applyFont="1" applyBorder="1" applyAlignment="1">
      <alignment vertical="center" shrinkToFit="1"/>
    </xf>
    <xf numFmtId="0" fontId="6" fillId="0" borderId="24" xfId="0" applyFont="1" applyBorder="1" applyAlignment="1">
      <alignment vertical="center" shrinkToFit="1"/>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25" xfId="0" applyFont="1" applyBorder="1" applyAlignment="1">
      <alignment horizontal="center" vertical="center" shrinkToFit="1"/>
    </xf>
    <xf numFmtId="0" fontId="6" fillId="0" borderId="18" xfId="0" applyFont="1" applyBorder="1" applyAlignment="1">
      <alignment vertical="center" shrinkToFit="1"/>
    </xf>
    <xf numFmtId="0" fontId="6" fillId="0" borderId="17" xfId="0" applyFont="1" applyBorder="1" applyAlignment="1">
      <alignment vertical="center" shrinkToFit="1"/>
    </xf>
    <xf numFmtId="0" fontId="6" fillId="0" borderId="26" xfId="0" applyFont="1" applyBorder="1" applyAlignment="1">
      <alignment horizontal="center" vertical="center"/>
    </xf>
    <xf numFmtId="0" fontId="6" fillId="0" borderId="27" xfId="0" applyFont="1" applyBorder="1" applyAlignment="1">
      <alignment horizontal="center" vertical="center" shrinkToFit="1"/>
    </xf>
    <xf numFmtId="0" fontId="6" fillId="0" borderId="28" xfId="0" applyFont="1" applyBorder="1" applyAlignment="1">
      <alignment vertical="center" shrinkToFit="1"/>
    </xf>
    <xf numFmtId="0" fontId="6" fillId="0" borderId="29" xfId="0" applyFont="1" applyBorder="1" applyAlignment="1">
      <alignment vertical="center" shrinkToFit="1"/>
    </xf>
    <xf numFmtId="0" fontId="6" fillId="0" borderId="30"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vertical="center" shrinkToFit="1"/>
    </xf>
    <xf numFmtId="0" fontId="6" fillId="0" borderId="34" xfId="0" applyFont="1" applyBorder="1" applyAlignment="1">
      <alignment vertical="center" shrinkToFit="1"/>
    </xf>
    <xf numFmtId="0" fontId="6" fillId="0" borderId="35" xfId="0" applyFont="1" applyBorder="1" applyAlignment="1">
      <alignment horizontal="center" vertical="center" shrinkToFit="1"/>
    </xf>
    <xf numFmtId="0" fontId="6" fillId="0" borderId="36" xfId="0" applyFont="1" applyBorder="1" applyAlignment="1">
      <alignment vertical="center" shrinkToFit="1"/>
    </xf>
    <xf numFmtId="0" fontId="6" fillId="0" borderId="37" xfId="0" applyFont="1" applyBorder="1" applyAlignment="1">
      <alignment vertical="center" shrinkToFit="1"/>
    </xf>
    <xf numFmtId="0" fontId="6" fillId="0" borderId="38" xfId="0" applyFont="1" applyBorder="1" applyAlignment="1">
      <alignment vertical="center" shrinkToFit="1"/>
    </xf>
    <xf numFmtId="0" fontId="6" fillId="0" borderId="39" xfId="0" applyFont="1" applyBorder="1" applyAlignment="1">
      <alignment horizontal="center" vertical="center" shrinkToFit="1"/>
    </xf>
    <xf numFmtId="0" fontId="6" fillId="0" borderId="40" xfId="0" applyFont="1" applyBorder="1" applyAlignment="1">
      <alignment vertical="top" shrinkToFit="1"/>
    </xf>
    <xf numFmtId="0" fontId="6" fillId="0" borderId="41" xfId="0" applyFont="1" applyBorder="1" applyAlignment="1">
      <alignment vertical="center" shrinkToFit="1"/>
    </xf>
    <xf numFmtId="0" fontId="6" fillId="0" borderId="42" xfId="0" applyFont="1" applyBorder="1" applyAlignment="1">
      <alignment vertical="center" shrinkToFit="1"/>
    </xf>
    <xf numFmtId="0" fontId="6" fillId="0" borderId="39" xfId="0" applyFont="1" applyBorder="1" applyAlignment="1">
      <alignment vertical="center" shrinkToFit="1"/>
    </xf>
    <xf numFmtId="0" fontId="6" fillId="0" borderId="40" xfId="0" applyFont="1" applyBorder="1" applyAlignment="1">
      <alignment vertical="center" shrinkToFit="1"/>
    </xf>
    <xf numFmtId="0" fontId="6" fillId="0" borderId="20" xfId="0" applyFont="1" applyBorder="1" applyAlignment="1">
      <alignment vertical="center" shrinkToFit="1"/>
    </xf>
    <xf numFmtId="0" fontId="6" fillId="0" borderId="25" xfId="0" applyFont="1" applyBorder="1" applyAlignment="1">
      <alignment vertical="center" shrinkToFit="1"/>
    </xf>
    <xf numFmtId="0" fontId="6" fillId="0" borderId="43" xfId="0" applyFont="1" applyBorder="1" applyAlignment="1">
      <alignment vertical="center" shrinkToFit="1"/>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4" fillId="0" borderId="0" xfId="0" applyFont="1" applyAlignment="1">
      <alignment horizontal="center" vertical="center"/>
    </xf>
    <xf numFmtId="0" fontId="17" fillId="0" borderId="0" xfId="0" applyFont="1">
      <alignment vertical="center"/>
    </xf>
    <xf numFmtId="0" fontId="17" fillId="0" borderId="0" xfId="0" applyFont="1" applyAlignment="1">
      <alignment horizontal="center" vertical="center" shrinkToFit="1"/>
    </xf>
    <xf numFmtId="0" fontId="17" fillId="0" borderId="0" xfId="0" applyFont="1" applyAlignment="1">
      <alignment vertical="center" shrinkToFit="1"/>
    </xf>
    <xf numFmtId="0" fontId="17" fillId="0" borderId="0" xfId="0" applyFont="1" applyAlignment="1">
      <alignment horizontal="center" vertical="center" wrapText="1"/>
    </xf>
    <xf numFmtId="0" fontId="6" fillId="0" borderId="0" xfId="0" applyFont="1" applyAlignment="1">
      <alignment vertical="top" shrinkToFit="1"/>
    </xf>
    <xf numFmtId="0" fontId="6" fillId="0" borderId="44" xfId="0" applyFont="1" applyBorder="1" applyAlignment="1">
      <alignment vertical="center" shrinkToFit="1"/>
    </xf>
    <xf numFmtId="0" fontId="6" fillId="0" borderId="45" xfId="0" applyFont="1" applyBorder="1" applyAlignment="1">
      <alignment vertical="center" shrinkToFit="1"/>
    </xf>
    <xf numFmtId="0" fontId="6" fillId="0" borderId="46" xfId="0" applyFont="1" applyBorder="1" applyAlignment="1">
      <alignment horizontal="center" vertical="center" shrinkToFit="1"/>
    </xf>
    <xf numFmtId="0" fontId="6" fillId="0" borderId="47" xfId="0" applyFont="1" applyBorder="1" applyAlignment="1">
      <alignment vertical="center" shrinkToFit="1"/>
    </xf>
    <xf numFmtId="176" fontId="6" fillId="0" borderId="20" xfId="2" applyFont="1" applyFill="1" applyBorder="1" applyAlignment="1">
      <alignment horizontal="center" vertical="center" shrinkToFit="1"/>
    </xf>
    <xf numFmtId="176" fontId="6" fillId="0" borderId="0" xfId="2" applyFont="1" applyFill="1" applyBorder="1" applyAlignment="1">
      <alignment vertical="center" shrinkToFit="1"/>
    </xf>
    <xf numFmtId="38" fontId="6" fillId="0" borderId="20" xfId="1" applyFont="1" applyFill="1" applyBorder="1" applyAlignment="1">
      <alignment horizontal="center" vertical="center" shrinkToFit="1"/>
    </xf>
    <xf numFmtId="38" fontId="6" fillId="0" borderId="14" xfId="1" applyFont="1" applyFill="1" applyBorder="1" applyAlignment="1">
      <alignment vertical="center" shrinkToFit="1"/>
    </xf>
    <xf numFmtId="0" fontId="6" fillId="0" borderId="14" xfId="0" applyFont="1" applyBorder="1" applyAlignment="1">
      <alignment horizontal="center" vertical="center" shrinkToFit="1"/>
    </xf>
    <xf numFmtId="0" fontId="6" fillId="0" borderId="48" xfId="0" applyFont="1" applyBorder="1" applyAlignment="1">
      <alignment vertical="center" shrinkToFit="1"/>
    </xf>
    <xf numFmtId="0" fontId="12"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4" fillId="0" borderId="13" xfId="0" applyFont="1" applyBorder="1">
      <alignment vertical="center"/>
    </xf>
    <xf numFmtId="0" fontId="19" fillId="0" borderId="0" xfId="0" applyFont="1" applyAlignment="1">
      <alignment horizontal="center" vertical="center"/>
    </xf>
    <xf numFmtId="0" fontId="11" fillId="0" borderId="49"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0" fillId="0" borderId="14" xfId="0" applyFont="1" applyBorder="1" applyAlignment="1">
      <alignment vertical="center" shrinkToFit="1"/>
    </xf>
    <xf numFmtId="0" fontId="6" fillId="0" borderId="14" xfId="0" applyFont="1" applyBorder="1" applyAlignment="1">
      <alignment vertical="top" shrinkToFit="1"/>
    </xf>
    <xf numFmtId="0" fontId="20" fillId="0" borderId="0" xfId="0" applyFont="1" applyAlignment="1">
      <alignment vertical="center" shrinkToFit="1"/>
    </xf>
    <xf numFmtId="0" fontId="6" fillId="0" borderId="50" xfId="0" applyFont="1" applyBorder="1" applyAlignment="1">
      <alignment vertical="center" shrinkToFi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5" fillId="0" borderId="0" xfId="0" applyFont="1">
      <alignment vertical="center"/>
    </xf>
    <xf numFmtId="0" fontId="35" fillId="0" borderId="1" xfId="0" applyFont="1" applyBorder="1" applyAlignment="1">
      <alignment horizontal="center" vertical="center"/>
    </xf>
    <xf numFmtId="0" fontId="34" fillId="0" borderId="0" xfId="0" applyFont="1">
      <alignment vertical="center"/>
    </xf>
    <xf numFmtId="0" fontId="6" fillId="0" borderId="13" xfId="0" applyFont="1" applyBorder="1" applyAlignment="1">
      <alignment horizontal="center" vertical="center"/>
    </xf>
    <xf numFmtId="0" fontId="6" fillId="0" borderId="0" xfId="0" applyFont="1" applyAlignment="1">
      <alignment horizontal="right" vertical="center" shrinkToFit="1"/>
    </xf>
    <xf numFmtId="0" fontId="6" fillId="0" borderId="0" xfId="0" applyFont="1" applyAlignment="1">
      <alignment horizontal="center" vertical="center" shrinkToFit="1"/>
    </xf>
    <xf numFmtId="0" fontId="37" fillId="0" borderId="0" xfId="0" applyFont="1">
      <alignment vertical="center"/>
    </xf>
    <xf numFmtId="0" fontId="38" fillId="0" borderId="0" xfId="0" applyFont="1" applyAlignment="1">
      <alignment vertical="center" shrinkToFit="1"/>
    </xf>
    <xf numFmtId="0" fontId="38" fillId="0" borderId="20" xfId="0" applyFont="1" applyBorder="1" applyAlignment="1">
      <alignment horizontal="center" vertical="center" shrinkToFit="1"/>
    </xf>
    <xf numFmtId="0" fontId="20" fillId="0" borderId="17" xfId="0" applyFont="1" applyBorder="1" applyAlignment="1">
      <alignment vertical="center" shrinkToFit="1"/>
    </xf>
    <xf numFmtId="0" fontId="20" fillId="0" borderId="25" xfId="0" applyFont="1" applyBorder="1" applyAlignment="1">
      <alignment horizontal="center" vertical="center" shrinkToFit="1"/>
    </xf>
    <xf numFmtId="0" fontId="20" fillId="0" borderId="18" xfId="0" applyFont="1" applyBorder="1" applyAlignment="1">
      <alignment vertical="center" shrinkToFit="1"/>
    </xf>
    <xf numFmtId="0" fontId="20" fillId="0" borderId="20" xfId="0" applyFont="1" applyBorder="1" applyAlignment="1">
      <alignment horizontal="center" vertical="center" shrinkToFit="1"/>
    </xf>
    <xf numFmtId="0" fontId="20" fillId="0" borderId="38" xfId="0" applyFont="1" applyBorder="1" applyAlignment="1">
      <alignment vertical="center" shrinkToFit="1"/>
    </xf>
    <xf numFmtId="0" fontId="20" fillId="0" borderId="13" xfId="0" applyFont="1" applyBorder="1" applyAlignment="1">
      <alignment horizontal="center" vertical="center" shrinkToFit="1"/>
    </xf>
    <xf numFmtId="0" fontId="20" fillId="0" borderId="0" xfId="0" applyFont="1" applyAlignment="1">
      <alignment horizontal="center" vertical="center" shrinkToFit="1"/>
    </xf>
    <xf numFmtId="0" fontId="20" fillId="0" borderId="39" xfId="0" applyFont="1" applyBorder="1" applyAlignment="1">
      <alignment horizontal="center" vertical="center" shrinkToFit="1"/>
    </xf>
    <xf numFmtId="0" fontId="20" fillId="0" borderId="14" xfId="0" applyFont="1" applyBorder="1" applyAlignment="1">
      <alignment vertical="top" shrinkToFit="1"/>
    </xf>
    <xf numFmtId="0" fontId="20" fillId="0" borderId="51" xfId="0" applyFont="1" applyBorder="1" applyAlignment="1">
      <alignment vertical="center" shrinkToFit="1"/>
    </xf>
    <xf numFmtId="0" fontId="20" fillId="0" borderId="32" xfId="0" applyFont="1" applyBorder="1" applyAlignment="1">
      <alignment horizontal="center" vertical="center" shrinkToFit="1"/>
    </xf>
    <xf numFmtId="0" fontId="20" fillId="0" borderId="33" xfId="0" applyFont="1" applyBorder="1" applyAlignment="1">
      <alignment vertical="center" shrinkToFit="1"/>
    </xf>
    <xf numFmtId="0" fontId="20" fillId="0" borderId="45" xfId="0" applyFont="1" applyBorder="1" applyAlignment="1">
      <alignment vertical="center" shrinkToFit="1"/>
    </xf>
    <xf numFmtId="0" fontId="20" fillId="0" borderId="34" xfId="0" applyFont="1" applyBorder="1" applyAlignment="1">
      <alignment vertical="center" shrinkToFit="1"/>
    </xf>
    <xf numFmtId="0" fontId="20" fillId="0" borderId="52" xfId="0" applyFont="1" applyBorder="1" applyAlignment="1">
      <alignment horizontal="center" vertical="center" shrinkToFit="1"/>
    </xf>
    <xf numFmtId="0" fontId="44" fillId="0" borderId="14" xfId="0" applyFont="1" applyBorder="1" applyAlignment="1">
      <alignment vertical="center" shrinkToFit="1"/>
    </xf>
    <xf numFmtId="0" fontId="20" fillId="0" borderId="9" xfId="0" applyFont="1" applyBorder="1" applyAlignment="1">
      <alignment vertical="center" shrinkToFit="1"/>
    </xf>
    <xf numFmtId="0" fontId="20" fillId="0" borderId="19" xfId="0" applyFont="1" applyBorder="1" applyAlignment="1">
      <alignment horizontal="center" vertical="center" shrinkToFit="1"/>
    </xf>
    <xf numFmtId="0" fontId="20" fillId="0" borderId="11" xfId="0" applyFont="1" applyBorder="1" applyAlignment="1">
      <alignment vertical="center" shrinkToFit="1"/>
    </xf>
    <xf numFmtId="0" fontId="20" fillId="0" borderId="48" xfId="0" applyFont="1" applyBorder="1" applyAlignment="1">
      <alignment vertical="center" shrinkToFit="1"/>
    </xf>
    <xf numFmtId="0" fontId="20" fillId="0" borderId="8" xfId="0" applyFont="1" applyBorder="1" applyAlignment="1">
      <alignment horizontal="center" vertical="center" shrinkToFit="1"/>
    </xf>
    <xf numFmtId="0" fontId="20" fillId="0" borderId="29" xfId="0" applyFont="1" applyBorder="1" applyAlignment="1">
      <alignment vertical="center" shrinkToFit="1"/>
    </xf>
    <xf numFmtId="0" fontId="20" fillId="0" borderId="27" xfId="0" applyFont="1" applyBorder="1" applyAlignment="1">
      <alignment horizontal="center" vertical="center" shrinkToFit="1"/>
    </xf>
    <xf numFmtId="0" fontId="20" fillId="0" borderId="28" xfId="0" applyFont="1" applyBorder="1" applyAlignment="1">
      <alignment vertical="center" shrinkToFit="1"/>
    </xf>
    <xf numFmtId="0" fontId="45" fillId="0" borderId="24" xfId="0" applyFont="1" applyBorder="1" applyAlignment="1">
      <alignment horizontal="left" vertical="center" shrinkToFit="1"/>
    </xf>
    <xf numFmtId="0" fontId="20" fillId="0" borderId="22" xfId="0" applyFont="1" applyBorder="1" applyAlignment="1">
      <alignment horizontal="center" vertical="center" shrinkToFit="1"/>
    </xf>
    <xf numFmtId="0" fontId="20" fillId="0" borderId="0" xfId="0" applyFont="1" applyAlignment="1">
      <alignment horizontal="left" vertical="center" shrinkToFit="1"/>
    </xf>
    <xf numFmtId="0" fontId="48" fillId="0" borderId="14" xfId="0" applyFont="1" applyBorder="1" applyAlignment="1">
      <alignment vertical="center" shrinkToFit="1"/>
    </xf>
    <xf numFmtId="0" fontId="50" fillId="0" borderId="17" xfId="0" applyFont="1" applyBorder="1" applyAlignment="1">
      <alignment vertical="center" shrinkToFit="1"/>
    </xf>
    <xf numFmtId="0" fontId="20" fillId="0" borderId="47" xfId="0" applyFont="1" applyBorder="1" applyAlignment="1">
      <alignment vertical="center" shrinkToFit="1"/>
    </xf>
    <xf numFmtId="0" fontId="20" fillId="0" borderId="24" xfId="0" applyFont="1" applyBorder="1" applyAlignment="1">
      <alignment vertical="center" shrinkToFit="1"/>
    </xf>
    <xf numFmtId="0" fontId="20" fillId="0" borderId="23" xfId="0" applyFont="1" applyBorder="1" applyAlignment="1">
      <alignment vertical="center" shrinkToFit="1"/>
    </xf>
    <xf numFmtId="0" fontId="6" fillId="0" borderId="13" xfId="0" applyFont="1" applyBorder="1" applyAlignment="1">
      <alignment horizontal="center" vertical="center" shrinkToFit="1"/>
    </xf>
    <xf numFmtId="0" fontId="45" fillId="0" borderId="38" xfId="0" applyFont="1" applyBorder="1" applyAlignment="1">
      <alignment vertical="center" shrinkToFit="1"/>
    </xf>
    <xf numFmtId="0" fontId="20" fillId="0" borderId="42" xfId="0" applyFont="1" applyBorder="1" applyAlignment="1">
      <alignment vertical="center" shrinkToFit="1"/>
    </xf>
    <xf numFmtId="0" fontId="20" fillId="0" borderId="14" xfId="0" applyFont="1" applyBorder="1" applyAlignment="1">
      <alignment horizontal="left" vertical="center" shrinkToFit="1"/>
    </xf>
    <xf numFmtId="0" fontId="20" fillId="0" borderId="43" xfId="0" applyFont="1" applyBorder="1" applyAlignment="1">
      <alignment vertical="center" shrinkToFit="1"/>
    </xf>
    <xf numFmtId="0" fontId="20" fillId="0" borderId="44" xfId="0" applyFont="1" applyBorder="1" applyAlignment="1">
      <alignment vertical="center" shrinkToFit="1"/>
    </xf>
    <xf numFmtId="0" fontId="54" fillId="0" borderId="0" xfId="0" applyFont="1">
      <alignment vertical="center"/>
    </xf>
    <xf numFmtId="0" fontId="55" fillId="0" borderId="0" xfId="0" applyFont="1" applyAlignment="1">
      <alignment horizontal="center" vertical="center"/>
    </xf>
    <xf numFmtId="0" fontId="4" fillId="0" borderId="17" xfId="0" applyFont="1" applyBorder="1" applyAlignment="1">
      <alignment vertical="center" wrapText="1"/>
    </xf>
    <xf numFmtId="0" fontId="5" fillId="0" borderId="25" xfId="0" applyFont="1" applyBorder="1" applyAlignment="1">
      <alignment horizontal="center" vertical="center" wrapText="1"/>
    </xf>
    <xf numFmtId="0" fontId="4" fillId="0" borderId="18" xfId="0" applyFont="1" applyBorder="1" applyAlignment="1">
      <alignment vertical="center" wrapText="1"/>
    </xf>
    <xf numFmtId="0" fontId="4" fillId="0" borderId="25" xfId="0" applyFont="1" applyBorder="1" applyAlignment="1">
      <alignment horizontal="center" vertical="center" wrapText="1"/>
    </xf>
    <xf numFmtId="0" fontId="4" fillId="0" borderId="25" xfId="0" applyFont="1" applyBorder="1" applyAlignment="1">
      <alignment horizontal="center" vertical="center"/>
    </xf>
    <xf numFmtId="0" fontId="51" fillId="0" borderId="18" xfId="0" applyFont="1" applyBorder="1">
      <alignment vertical="center"/>
    </xf>
    <xf numFmtId="0" fontId="51" fillId="0" borderId="18" xfId="0" applyFont="1" applyBorder="1" applyAlignment="1">
      <alignment vertical="center" wrapText="1"/>
    </xf>
    <xf numFmtId="0" fontId="4" fillId="0" borderId="17" xfId="0" applyFont="1" applyBorder="1">
      <alignment vertical="center"/>
    </xf>
    <xf numFmtId="0" fontId="56" fillId="0" borderId="0" xfId="0" applyFont="1">
      <alignment vertical="center"/>
    </xf>
    <xf numFmtId="0" fontId="6" fillId="0" borderId="13" xfId="0" applyFont="1" applyBorder="1" applyAlignment="1">
      <alignment vertical="center" shrinkToFit="1"/>
    </xf>
    <xf numFmtId="0" fontId="6" fillId="0" borderId="54" xfId="0" applyFont="1" applyBorder="1" applyAlignment="1">
      <alignment vertical="center" shrinkToFit="1"/>
    </xf>
    <xf numFmtId="0" fontId="6" fillId="0" borderId="55" xfId="0" applyFont="1" applyBorder="1" applyAlignment="1">
      <alignment vertical="center" shrinkToFit="1"/>
    </xf>
    <xf numFmtId="0" fontId="6" fillId="0" borderId="56" xfId="0" applyFont="1" applyBorder="1" applyAlignment="1">
      <alignment horizontal="center" vertical="center" shrinkToFit="1"/>
    </xf>
    <xf numFmtId="0" fontId="6" fillId="0" borderId="57" xfId="0" applyFont="1" applyBorder="1" applyAlignment="1">
      <alignment vertical="center" shrinkToFit="1"/>
    </xf>
    <xf numFmtId="0" fontId="6" fillId="0" borderId="58" xfId="0" applyFont="1" applyBorder="1" applyAlignment="1">
      <alignment horizontal="center" vertical="center" shrinkToFit="1"/>
    </xf>
    <xf numFmtId="0" fontId="57" fillId="0" borderId="0" xfId="0" applyFont="1" applyAlignment="1">
      <alignment horizontal="justify" vertical="center"/>
    </xf>
    <xf numFmtId="0" fontId="59" fillId="0" borderId="1" xfId="0" applyFont="1" applyBorder="1" applyAlignment="1">
      <alignment horizontal="center" vertical="center"/>
    </xf>
    <xf numFmtId="0" fontId="0" fillId="0" borderId="0" xfId="0"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6" fillId="0" borderId="59" xfId="0" applyFont="1" applyBorder="1" applyAlignment="1">
      <alignment vertical="center" shrinkToFit="1"/>
    </xf>
    <xf numFmtId="0" fontId="6" fillId="0" borderId="60" xfId="0" applyFont="1" applyBorder="1" applyAlignment="1">
      <alignment vertical="center" shrinkToFit="1"/>
    </xf>
    <xf numFmtId="0" fontId="17" fillId="0" borderId="15" xfId="0" applyFont="1" applyBorder="1" applyAlignment="1">
      <alignment horizontal="center" vertical="center"/>
    </xf>
    <xf numFmtId="0" fontId="17" fillId="0" borderId="26" xfId="0" applyFont="1" applyBorder="1" applyAlignment="1">
      <alignment horizontal="center" vertical="center"/>
    </xf>
    <xf numFmtId="0" fontId="59" fillId="0" borderId="0" xfId="0" applyFont="1">
      <alignment vertical="center"/>
    </xf>
    <xf numFmtId="0" fontId="6" fillId="0" borderId="17" xfId="0" applyFont="1" applyBorder="1" applyAlignment="1">
      <alignment vertical="center" wrapText="1"/>
    </xf>
    <xf numFmtId="0" fontId="6" fillId="0" borderId="25" xfId="0" applyFont="1" applyBorder="1" applyAlignment="1">
      <alignment horizontal="center" vertical="center" wrapText="1"/>
    </xf>
    <xf numFmtId="0" fontId="6" fillId="0" borderId="18" xfId="0" applyFont="1" applyBorder="1" applyAlignment="1">
      <alignment vertical="center" wrapText="1"/>
    </xf>
    <xf numFmtId="0" fontId="6" fillId="0" borderId="25" xfId="0" applyFont="1" applyBorder="1" applyAlignment="1">
      <alignment horizontal="center" vertical="center"/>
    </xf>
    <xf numFmtId="0" fontId="6" fillId="0" borderId="18" xfId="0" applyFont="1" applyBorder="1">
      <alignment vertical="center"/>
    </xf>
    <xf numFmtId="0" fontId="6" fillId="0" borderId="17" xfId="0" applyFont="1" applyBorder="1">
      <alignment vertical="center"/>
    </xf>
    <xf numFmtId="0" fontId="6" fillId="0" borderId="16" xfId="0" applyFont="1" applyBorder="1">
      <alignment vertical="center"/>
    </xf>
    <xf numFmtId="0" fontId="6" fillId="0" borderId="14" xfId="0" applyFont="1" applyBorder="1" applyAlignment="1">
      <alignment vertical="center" wrapText="1"/>
    </xf>
    <xf numFmtId="0" fontId="6" fillId="0" borderId="20" xfId="0" applyFont="1" applyBorder="1" applyAlignment="1">
      <alignment horizontal="center" vertical="center" wrapText="1"/>
    </xf>
    <xf numFmtId="0" fontId="6" fillId="0" borderId="0" xfId="0" applyFont="1" applyAlignment="1">
      <alignment vertical="center" wrapText="1"/>
    </xf>
    <xf numFmtId="0" fontId="6" fillId="0" borderId="20" xfId="0" applyFont="1" applyBorder="1" applyAlignment="1">
      <alignment horizontal="center" vertical="center"/>
    </xf>
    <xf numFmtId="0" fontId="6" fillId="0" borderId="14" xfId="0" applyFont="1" applyBorder="1">
      <alignment vertical="center"/>
    </xf>
    <xf numFmtId="0" fontId="6" fillId="0" borderId="20" xfId="0" applyFont="1" applyBorder="1">
      <alignment vertical="center"/>
    </xf>
    <xf numFmtId="0" fontId="6" fillId="0" borderId="38" xfId="0" applyFont="1" applyBorder="1" applyAlignment="1">
      <alignment horizontal="left" vertical="center"/>
    </xf>
    <xf numFmtId="0" fontId="6" fillId="0" borderId="30" xfId="0" applyFont="1" applyBorder="1" applyAlignment="1">
      <alignment horizontal="center" vertical="center" wrapText="1"/>
    </xf>
    <xf numFmtId="0" fontId="6" fillId="0" borderId="38" xfId="0" applyFont="1" applyBorder="1">
      <alignment vertical="center"/>
    </xf>
    <xf numFmtId="0" fontId="6" fillId="0" borderId="0" xfId="0" applyFont="1" applyAlignment="1">
      <alignment vertical="top" wrapText="1"/>
    </xf>
    <xf numFmtId="0" fontId="6" fillId="0" borderId="27" xfId="0" applyFont="1" applyBorder="1" applyAlignment="1">
      <alignment horizontal="center" vertical="center" wrapText="1"/>
    </xf>
    <xf numFmtId="0" fontId="6" fillId="0" borderId="34" xfId="0" applyFont="1" applyBorder="1">
      <alignment vertical="center"/>
    </xf>
    <xf numFmtId="0" fontId="6" fillId="0" borderId="46" xfId="0" applyFont="1" applyBorder="1" applyAlignment="1">
      <alignment horizontal="center" vertical="center" wrapText="1"/>
    </xf>
    <xf numFmtId="0" fontId="6" fillId="0" borderId="61" xfId="0" applyFont="1" applyBorder="1" applyAlignment="1">
      <alignment horizontal="center" vertical="center"/>
    </xf>
    <xf numFmtId="0" fontId="6" fillId="0" borderId="33" xfId="0" applyFont="1" applyBorder="1">
      <alignment vertical="center"/>
    </xf>
    <xf numFmtId="0" fontId="6" fillId="0" borderId="32" xfId="0" applyFont="1" applyBorder="1" applyAlignment="1">
      <alignment horizontal="center" vertical="center" wrapText="1"/>
    </xf>
    <xf numFmtId="0" fontId="6" fillId="0" borderId="33" xfId="0" applyFont="1" applyBorder="1" applyAlignment="1">
      <alignment vertical="center" wrapText="1"/>
    </xf>
    <xf numFmtId="0" fontId="6" fillId="0" borderId="45" xfId="0" applyFont="1" applyBorder="1" applyAlignment="1">
      <alignment vertical="center" wrapText="1"/>
    </xf>
    <xf numFmtId="0" fontId="6" fillId="0" borderId="32" xfId="0" applyFont="1" applyBorder="1" applyAlignment="1">
      <alignment horizontal="center" vertical="center"/>
    </xf>
    <xf numFmtId="0" fontId="6" fillId="0" borderId="45" xfId="0" applyFont="1" applyBorder="1">
      <alignment vertical="center"/>
    </xf>
    <xf numFmtId="0" fontId="6" fillId="0" borderId="62" xfId="0" applyFont="1" applyBorder="1">
      <alignment vertical="center"/>
    </xf>
    <xf numFmtId="0" fontId="6" fillId="0" borderId="9" xfId="0" applyFont="1" applyBorder="1">
      <alignment vertical="center"/>
    </xf>
    <xf numFmtId="0" fontId="6" fillId="0" borderId="19" xfId="0" applyFont="1" applyBorder="1" applyAlignment="1">
      <alignment horizontal="center" vertical="center"/>
    </xf>
    <xf numFmtId="0" fontId="6" fillId="0" borderId="19" xfId="0" applyFont="1" applyBorder="1" applyAlignment="1">
      <alignment horizontal="center" vertical="center" wrapText="1"/>
    </xf>
    <xf numFmtId="0" fontId="6" fillId="0" borderId="29" xfId="0" applyFont="1" applyBorder="1">
      <alignment vertical="center"/>
    </xf>
    <xf numFmtId="0" fontId="6" fillId="0" borderId="27" xfId="0" applyFont="1" applyBorder="1" applyAlignment="1">
      <alignment horizontal="center" vertical="center"/>
    </xf>
    <xf numFmtId="0" fontId="6" fillId="0" borderId="28" xfId="0" applyFont="1" applyBorder="1">
      <alignment vertical="center"/>
    </xf>
    <xf numFmtId="0" fontId="6" fillId="0" borderId="22" xfId="0" applyFont="1" applyBorder="1" applyAlignment="1">
      <alignment horizontal="center" vertical="center"/>
    </xf>
    <xf numFmtId="0" fontId="6" fillId="0" borderId="23" xfId="0" applyFont="1" applyBorder="1">
      <alignment vertical="center"/>
    </xf>
    <xf numFmtId="0" fontId="51" fillId="0" borderId="1" xfId="0" applyFont="1" applyBorder="1" applyAlignment="1">
      <alignment horizontal="center" vertical="center" wrapText="1"/>
    </xf>
    <xf numFmtId="0" fontId="6" fillId="0" borderId="51" xfId="0" applyFont="1" applyBorder="1" applyAlignment="1">
      <alignment vertical="center" shrinkToFit="1"/>
    </xf>
    <xf numFmtId="0" fontId="65" fillId="0" borderId="0" xfId="0" applyFont="1">
      <alignment vertical="center"/>
    </xf>
    <xf numFmtId="0" fontId="15" fillId="0" borderId="0" xfId="0" applyFont="1">
      <alignment vertical="center"/>
    </xf>
    <xf numFmtId="0" fontId="15" fillId="0" borderId="0" xfId="0" applyFont="1" applyAlignment="1">
      <alignment horizontal="center" vertical="center"/>
    </xf>
    <xf numFmtId="2" fontId="15" fillId="0" borderId="0" xfId="0" applyNumberFormat="1" applyFont="1">
      <alignment vertical="center"/>
    </xf>
    <xf numFmtId="2" fontId="15" fillId="0" borderId="0" xfId="0" applyNumberFormat="1" applyFont="1" applyAlignment="1">
      <alignment horizontal="center" vertical="center"/>
    </xf>
    <xf numFmtId="0" fontId="17" fillId="0" borderId="17" xfId="0" applyFont="1" applyBorder="1" applyAlignment="1">
      <alignment vertical="center" shrinkToFit="1"/>
    </xf>
    <xf numFmtId="0" fontId="17" fillId="0" borderId="25" xfId="0" applyFont="1" applyBorder="1" applyAlignment="1">
      <alignment horizontal="center" vertical="center" shrinkToFit="1"/>
    </xf>
    <xf numFmtId="0" fontId="17" fillId="0" borderId="18" xfId="0" applyFont="1" applyBorder="1" applyAlignment="1">
      <alignment vertical="center" shrinkToFit="1"/>
    </xf>
    <xf numFmtId="0" fontId="17" fillId="0" borderId="14" xfId="0" applyFont="1" applyBorder="1" applyAlignment="1">
      <alignment vertical="center" shrinkToFit="1"/>
    </xf>
    <xf numFmtId="0" fontId="17" fillId="0" borderId="20" xfId="0" applyFont="1" applyBorder="1" applyAlignment="1">
      <alignment horizontal="center" vertical="center" shrinkToFit="1"/>
    </xf>
    <xf numFmtId="0" fontId="17" fillId="0" borderId="42" xfId="0" applyFont="1" applyBorder="1" applyAlignment="1">
      <alignment vertical="center" shrinkToFit="1"/>
    </xf>
    <xf numFmtId="0" fontId="51" fillId="0" borderId="38" xfId="0" applyFont="1" applyBorder="1" applyAlignment="1">
      <alignment vertical="center" shrinkToFit="1"/>
    </xf>
    <xf numFmtId="0" fontId="17" fillId="0" borderId="0" xfId="0" applyFont="1" applyAlignment="1">
      <alignment vertical="top" shrinkToFit="1"/>
    </xf>
    <xf numFmtId="0" fontId="17" fillId="0" borderId="38" xfId="0" applyFont="1" applyBorder="1" applyAlignment="1">
      <alignment vertical="center" shrinkToFit="1"/>
    </xf>
    <xf numFmtId="0" fontId="17" fillId="0" borderId="29" xfId="0" applyFont="1" applyBorder="1" applyAlignment="1">
      <alignment vertical="center" shrinkToFit="1"/>
    </xf>
    <xf numFmtId="0" fontId="17" fillId="0" borderId="27" xfId="0" applyFont="1" applyBorder="1" applyAlignment="1">
      <alignment horizontal="center" vertical="center" shrinkToFit="1"/>
    </xf>
    <xf numFmtId="0" fontId="17" fillId="0" borderId="33" xfId="0" applyFont="1" applyBorder="1" applyAlignment="1">
      <alignment vertical="center" shrinkToFit="1"/>
    </xf>
    <xf numFmtId="0" fontId="17" fillId="0" borderId="32" xfId="0" applyFont="1" applyBorder="1" applyAlignment="1">
      <alignment horizontal="center" vertical="center" shrinkToFit="1"/>
    </xf>
    <xf numFmtId="0" fontId="17" fillId="0" borderId="28" xfId="0" applyFont="1" applyBorder="1" applyAlignment="1">
      <alignment vertical="center" shrinkToFit="1"/>
    </xf>
    <xf numFmtId="0" fontId="17" fillId="0" borderId="45" xfId="0" applyFont="1" applyBorder="1" applyAlignment="1">
      <alignment vertical="center" shrinkToFit="1"/>
    </xf>
    <xf numFmtId="0" fontId="17" fillId="0" borderId="20" xfId="3"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0" xfId="3" applyFont="1" applyAlignment="1">
      <alignment horizontal="left" vertical="center" shrinkToFit="1"/>
    </xf>
    <xf numFmtId="0" fontId="17" fillId="0" borderId="43" xfId="0" applyFont="1" applyBorder="1" applyAlignment="1">
      <alignment vertical="center" shrinkToFit="1"/>
    </xf>
    <xf numFmtId="0" fontId="17" fillId="0" borderId="38" xfId="3" applyFont="1" applyBorder="1" applyAlignment="1">
      <alignment horizontal="left" vertical="center" shrinkToFit="1"/>
    </xf>
    <xf numFmtId="0" fontId="17" fillId="0" borderId="9" xfId="0" applyFont="1" applyBorder="1" applyAlignment="1">
      <alignment vertical="center" shrinkToFit="1"/>
    </xf>
    <xf numFmtId="0" fontId="17" fillId="0" borderId="11" xfId="0" applyFont="1" applyBorder="1" applyAlignment="1">
      <alignment vertical="center" shrinkToFit="1"/>
    </xf>
    <xf numFmtId="0" fontId="17" fillId="0" borderId="48" xfId="0" applyFont="1" applyBorder="1" applyAlignment="1">
      <alignment vertical="center" shrinkToFit="1"/>
    </xf>
    <xf numFmtId="0" fontId="17" fillId="0" borderId="19" xfId="3" applyFont="1" applyBorder="1" applyAlignment="1">
      <alignment horizontal="center" vertical="center" shrinkToFit="1"/>
    </xf>
    <xf numFmtId="0" fontId="17" fillId="0" borderId="11" xfId="3" applyFont="1" applyBorder="1" applyAlignment="1">
      <alignment horizontal="left" vertical="center" shrinkToFit="1"/>
    </xf>
    <xf numFmtId="0" fontId="17" fillId="0" borderId="25" xfId="3" applyFont="1" applyBorder="1" applyAlignment="1">
      <alignment horizontal="center" vertical="center" shrinkToFit="1"/>
    </xf>
    <xf numFmtId="0" fontId="17" fillId="0" borderId="18" xfId="3" applyFont="1" applyBorder="1" applyAlignment="1">
      <alignment horizontal="left" vertical="center" shrinkToFit="1"/>
    </xf>
    <xf numFmtId="0" fontId="17" fillId="0" borderId="27" xfId="3" applyFont="1" applyBorder="1" applyAlignment="1">
      <alignment horizontal="center" vertical="center" shrinkToFit="1"/>
    </xf>
    <xf numFmtId="0" fontId="17" fillId="0" borderId="28" xfId="3" applyFont="1" applyBorder="1" applyAlignment="1">
      <alignment horizontal="left" vertical="center" shrinkToFit="1"/>
    </xf>
    <xf numFmtId="0" fontId="17" fillId="0" borderId="47" xfId="0" applyFont="1" applyBorder="1" applyAlignment="1">
      <alignment vertical="center" shrinkToFit="1"/>
    </xf>
    <xf numFmtId="0" fontId="56" fillId="0" borderId="0" xfId="0" applyFont="1" applyAlignment="1">
      <alignment vertical="center" shrinkToFit="1"/>
    </xf>
    <xf numFmtId="0" fontId="67" fillId="0" borderId="1" xfId="0" applyFont="1" applyBorder="1" applyAlignment="1">
      <alignment horizontal="center" vertical="center" wrapText="1"/>
    </xf>
    <xf numFmtId="0" fontId="60" fillId="0" borderId="0" xfId="0" applyFont="1">
      <alignment vertical="center"/>
    </xf>
    <xf numFmtId="0" fontId="65" fillId="0" borderId="1" xfId="0" applyFont="1" applyBorder="1" applyAlignment="1">
      <alignment horizontal="center" vertical="center" wrapText="1"/>
    </xf>
    <xf numFmtId="0" fontId="4" fillId="0" borderId="11" xfId="0" applyFont="1" applyBorder="1">
      <alignment vertical="center"/>
    </xf>
    <xf numFmtId="0" fontId="6" fillId="0" borderId="11" xfId="0" applyFont="1" applyBorder="1" applyAlignment="1">
      <alignment horizontal="left" vertical="center" shrinkToFit="1"/>
    </xf>
    <xf numFmtId="0" fontId="68" fillId="0" borderId="0" xfId="0" applyFont="1" applyAlignment="1">
      <alignment vertical="center" shrinkToFit="1"/>
    </xf>
    <xf numFmtId="0" fontId="36" fillId="0" borderId="0" xfId="0" applyFont="1" applyAlignment="1">
      <alignment vertical="center" shrinkToFit="1"/>
    </xf>
    <xf numFmtId="0" fontId="69" fillId="0" borderId="0" xfId="0" applyFont="1" applyAlignment="1">
      <alignment vertical="center" shrinkToFit="1"/>
    </xf>
    <xf numFmtId="0" fontId="6" fillId="0" borderId="8" xfId="0" applyFont="1" applyBorder="1" applyAlignment="1">
      <alignment horizontal="center" vertical="center" shrinkToFit="1"/>
    </xf>
    <xf numFmtId="0" fontId="35" fillId="0" borderId="0" xfId="0" applyFont="1" applyAlignment="1">
      <alignment horizontal="right" vertical="center"/>
    </xf>
    <xf numFmtId="0" fontId="24" fillId="0" borderId="17" xfId="0" applyFont="1" applyBorder="1">
      <alignment vertical="center"/>
    </xf>
    <xf numFmtId="0" fontId="66" fillId="0" borderId="25" xfId="0" applyFont="1" applyBorder="1" applyAlignment="1">
      <alignment horizontal="center" vertical="center"/>
    </xf>
    <xf numFmtId="0" fontId="24" fillId="0" borderId="18" xfId="0" applyFont="1" applyBorder="1">
      <alignment vertical="center"/>
    </xf>
    <xf numFmtId="0" fontId="66" fillId="0" borderId="25" xfId="0" applyFont="1" applyBorder="1" applyAlignment="1">
      <alignment horizontal="center" vertical="center" wrapText="1"/>
    </xf>
    <xf numFmtId="0" fontId="37" fillId="0" borderId="43" xfId="0" applyFont="1" applyBorder="1" applyAlignment="1">
      <alignment vertical="center" wrapText="1"/>
    </xf>
    <xf numFmtId="0" fontId="66" fillId="0" borderId="16" xfId="0" applyFont="1" applyBorder="1" applyAlignment="1">
      <alignment horizontal="center" vertical="center" wrapText="1"/>
    </xf>
    <xf numFmtId="0" fontId="24" fillId="0" borderId="14" xfId="0" applyFont="1" applyBorder="1">
      <alignment vertical="center"/>
    </xf>
    <xf numFmtId="0" fontId="66" fillId="0" borderId="20" xfId="0" applyFont="1" applyBorder="1" applyAlignment="1">
      <alignment horizontal="center" vertical="center"/>
    </xf>
    <xf numFmtId="0" fontId="24" fillId="0" borderId="0" xfId="0" applyFont="1">
      <alignment vertical="center"/>
    </xf>
    <xf numFmtId="0" fontId="66" fillId="0" borderId="20" xfId="0" applyFont="1" applyBorder="1" applyAlignment="1">
      <alignment horizontal="center" vertical="center" wrapText="1"/>
    </xf>
    <xf numFmtId="0" fontId="24" fillId="0" borderId="38" xfId="0" applyFont="1" applyBorder="1" applyAlignment="1">
      <alignment vertical="center" wrapText="1"/>
    </xf>
    <xf numFmtId="0" fontId="66" fillId="0" borderId="13" xfId="0" applyFont="1" applyBorder="1" applyAlignment="1">
      <alignment horizontal="center" vertical="center" wrapText="1"/>
    </xf>
    <xf numFmtId="0" fontId="24" fillId="0" borderId="0" xfId="0" applyFont="1" applyAlignment="1">
      <alignment vertical="center" wrapText="1"/>
    </xf>
    <xf numFmtId="0" fontId="19" fillId="0" borderId="14" xfId="0" applyFont="1" applyBorder="1" applyAlignment="1">
      <alignment vertical="center" wrapText="1"/>
    </xf>
    <xf numFmtId="0" fontId="71" fillId="0" borderId="0" xfId="0" applyFont="1">
      <alignment vertical="center"/>
    </xf>
    <xf numFmtId="0" fontId="19" fillId="0" borderId="41" xfId="0" applyFont="1" applyBorder="1">
      <alignment vertical="center"/>
    </xf>
    <xf numFmtId="0" fontId="70" fillId="0" borderId="38" xfId="0" applyFont="1" applyBorder="1" applyAlignment="1">
      <alignment vertical="center" wrapText="1"/>
    </xf>
    <xf numFmtId="0" fontId="70" fillId="0" borderId="41" xfId="0" applyFont="1" applyBorder="1" applyAlignment="1">
      <alignment vertical="center" wrapText="1"/>
    </xf>
    <xf numFmtId="0" fontId="19" fillId="0" borderId="38" xfId="0" applyFont="1" applyBorder="1" applyAlignment="1">
      <alignment vertical="center" wrapText="1"/>
    </xf>
    <xf numFmtId="0" fontId="19" fillId="0" borderId="0" xfId="0" applyFont="1" applyAlignment="1">
      <alignment vertical="center" wrapText="1"/>
    </xf>
    <xf numFmtId="0" fontId="66" fillId="0" borderId="0" xfId="0" applyFont="1" applyAlignment="1">
      <alignment vertical="center" wrapText="1"/>
    </xf>
    <xf numFmtId="0" fontId="24" fillId="0" borderId="41" xfId="0" applyFont="1" applyBorder="1">
      <alignment vertical="center"/>
    </xf>
    <xf numFmtId="0" fontId="19" fillId="0" borderId="38" xfId="0" applyFont="1" applyBorder="1">
      <alignment vertical="center"/>
    </xf>
    <xf numFmtId="0" fontId="70" fillId="0" borderId="38" xfId="0" applyFont="1" applyBorder="1">
      <alignment vertical="center"/>
    </xf>
    <xf numFmtId="0" fontId="66" fillId="0" borderId="38" xfId="0" applyFont="1" applyBorder="1">
      <alignment vertical="center"/>
    </xf>
    <xf numFmtId="0" fontId="66" fillId="0" borderId="0" xfId="0" applyFont="1" applyAlignment="1">
      <alignment horizontal="center" vertical="center" wrapText="1"/>
    </xf>
    <xf numFmtId="0" fontId="24" fillId="0" borderId="38" xfId="0" applyFont="1" applyBorder="1">
      <alignment vertical="center"/>
    </xf>
    <xf numFmtId="0" fontId="66" fillId="0" borderId="13" xfId="0" applyFont="1" applyBorder="1" applyAlignment="1">
      <alignment horizontal="center" vertical="center"/>
    </xf>
    <xf numFmtId="0" fontId="24" fillId="0" borderId="37" xfId="0" applyFont="1" applyBorder="1" applyAlignment="1">
      <alignment vertical="center" wrapText="1"/>
    </xf>
    <xf numFmtId="0" fontId="70" fillId="0" borderId="37" xfId="0" applyFont="1" applyBorder="1" applyAlignment="1">
      <alignment vertical="center" wrapText="1"/>
    </xf>
    <xf numFmtId="0" fontId="70" fillId="0" borderId="34" xfId="0" applyFont="1" applyBorder="1" applyAlignment="1">
      <alignment vertical="center" wrapText="1"/>
    </xf>
    <xf numFmtId="0" fontId="24" fillId="0" borderId="34" xfId="0" applyFont="1" applyBorder="1" applyAlignment="1">
      <alignment vertical="center" wrapText="1"/>
    </xf>
    <xf numFmtId="0" fontId="66" fillId="0" borderId="22" xfId="0" applyFont="1" applyBorder="1" applyAlignment="1">
      <alignment horizontal="center" vertical="center"/>
    </xf>
    <xf numFmtId="0" fontId="24" fillId="0" borderId="23" xfId="0" applyFont="1" applyBorder="1">
      <alignment vertical="center"/>
    </xf>
    <xf numFmtId="0" fontId="73" fillId="0" borderId="22" xfId="4" applyFont="1" applyBorder="1" applyAlignment="1">
      <alignment horizontal="center" vertical="center" shrinkToFit="1"/>
    </xf>
    <xf numFmtId="0" fontId="74" fillId="0" borderId="23" xfId="4" applyFont="1" applyBorder="1" applyAlignment="1">
      <alignment horizontal="left" vertical="center" shrinkToFit="1"/>
    </xf>
    <xf numFmtId="0" fontId="24" fillId="0" borderId="24" xfId="0" applyFont="1" applyBorder="1">
      <alignment vertical="center"/>
    </xf>
    <xf numFmtId="0" fontId="66" fillId="0" borderId="22" xfId="0" applyFont="1" applyBorder="1" applyAlignment="1">
      <alignment horizontal="center" vertical="center" wrapText="1"/>
    </xf>
    <xf numFmtId="0" fontId="73" fillId="0" borderId="20" xfId="4" applyFont="1" applyBorder="1" applyAlignment="1">
      <alignment horizontal="center" vertical="center" shrinkToFit="1"/>
    </xf>
    <xf numFmtId="0" fontId="74" fillId="0" borderId="0" xfId="4" applyFont="1" applyAlignment="1">
      <alignment horizontal="left" vertical="center" shrinkToFit="1"/>
    </xf>
    <xf numFmtId="0" fontId="75" fillId="0" borderId="0" xfId="4" applyFont="1" applyAlignment="1">
      <alignment horizontal="left" vertical="center" shrinkToFit="1"/>
    </xf>
    <xf numFmtId="0" fontId="37" fillId="0" borderId="14" xfId="0" applyFont="1" applyBorder="1">
      <alignment vertical="center"/>
    </xf>
    <xf numFmtId="0" fontId="24" fillId="0" borderId="9" xfId="0" applyFont="1" applyBorder="1">
      <alignment vertical="center"/>
    </xf>
    <xf numFmtId="0" fontId="66" fillId="0" borderId="19" xfId="0" applyFont="1" applyBorder="1" applyAlignment="1">
      <alignment horizontal="center" vertical="center"/>
    </xf>
    <xf numFmtId="0" fontId="24" fillId="0" borderId="11" xfId="0" applyFont="1" applyBorder="1">
      <alignment vertical="center"/>
    </xf>
    <xf numFmtId="0" fontId="66" fillId="0" borderId="19" xfId="0" applyFont="1" applyBorder="1" applyAlignment="1">
      <alignment horizontal="center" vertical="center" wrapText="1"/>
    </xf>
    <xf numFmtId="0" fontId="24" fillId="0" borderId="29" xfId="0" applyFont="1" applyBorder="1">
      <alignment vertical="center"/>
    </xf>
    <xf numFmtId="0" fontId="66" fillId="0" borderId="27" xfId="0" applyFont="1" applyBorder="1" applyAlignment="1">
      <alignment horizontal="center" vertical="center"/>
    </xf>
    <xf numFmtId="0" fontId="24" fillId="0" borderId="28" xfId="0" applyFont="1" applyBorder="1">
      <alignment vertical="center"/>
    </xf>
    <xf numFmtId="0" fontId="71" fillId="0" borderId="29" xfId="0" applyFont="1" applyBorder="1">
      <alignment vertical="center"/>
    </xf>
    <xf numFmtId="0" fontId="76" fillId="0" borderId="27" xfId="0" applyFont="1" applyBorder="1" applyAlignment="1">
      <alignment horizontal="center" vertical="center"/>
    </xf>
    <xf numFmtId="0" fontId="24" fillId="0" borderId="42" xfId="0" applyFont="1" applyBorder="1">
      <alignment vertical="center"/>
    </xf>
    <xf numFmtId="0" fontId="77" fillId="0" borderId="14" xfId="0" applyFont="1" applyBorder="1">
      <alignment vertical="center"/>
    </xf>
    <xf numFmtId="0" fontId="78" fillId="0" borderId="20" xfId="0" applyFont="1" applyBorder="1" applyAlignment="1">
      <alignment horizontal="center" vertical="center"/>
    </xf>
    <xf numFmtId="49" fontId="66" fillId="0" borderId="20" xfId="0" applyNumberFormat="1" applyFont="1" applyBorder="1" applyAlignment="1">
      <alignment horizontal="center" vertical="center"/>
    </xf>
    <xf numFmtId="0" fontId="66" fillId="0" borderId="64" xfId="0" applyFont="1" applyBorder="1" applyAlignment="1">
      <alignment horizontal="center" vertical="center"/>
    </xf>
    <xf numFmtId="0" fontId="66" fillId="0" borderId="0" xfId="0" applyFont="1">
      <alignment vertical="center"/>
    </xf>
    <xf numFmtId="0" fontId="66" fillId="0" borderId="30" xfId="0" applyFont="1" applyBorder="1" applyAlignment="1">
      <alignment horizontal="center" vertical="center"/>
    </xf>
    <xf numFmtId="0" fontId="66" fillId="0" borderId="46" xfId="0" applyFont="1" applyBorder="1" applyAlignment="1">
      <alignment horizontal="center" vertical="center"/>
    </xf>
    <xf numFmtId="0" fontId="75" fillId="0" borderId="14" xfId="0" applyFont="1" applyBorder="1">
      <alignment vertical="center"/>
    </xf>
    <xf numFmtId="0" fontId="73" fillId="0" borderId="20" xfId="0" applyFont="1" applyBorder="1" applyAlignment="1">
      <alignment horizontal="center" vertical="center"/>
    </xf>
    <xf numFmtId="0" fontId="0" fillId="0" borderId="14" xfId="0" applyBorder="1">
      <alignment vertical="center"/>
    </xf>
    <xf numFmtId="0" fontId="19" fillId="0" borderId="13" xfId="0" applyFont="1" applyBorder="1" applyAlignment="1">
      <alignment horizontal="center" vertical="center"/>
    </xf>
    <xf numFmtId="0" fontId="66" fillId="0" borderId="65" xfId="0" applyFont="1" applyBorder="1" applyAlignment="1">
      <alignment horizontal="center" vertical="center"/>
    </xf>
    <xf numFmtId="49" fontId="66" fillId="0" borderId="19" xfId="0" applyNumberFormat="1" applyFont="1" applyBorder="1" applyAlignment="1">
      <alignment horizontal="center" vertical="center"/>
    </xf>
    <xf numFmtId="0" fontId="37" fillId="0" borderId="18" xfId="0" applyFont="1" applyBorder="1">
      <alignment vertical="center"/>
    </xf>
    <xf numFmtId="0" fontId="0" fillId="0" borderId="1" xfId="0" applyBorder="1" applyAlignment="1">
      <alignment horizontal="center" vertical="center" wrapText="1"/>
    </xf>
    <xf numFmtId="0" fontId="66" fillId="0" borderId="1" xfId="0" applyFont="1" applyBorder="1" applyAlignment="1">
      <alignment horizontal="center" vertical="center"/>
    </xf>
    <xf numFmtId="0" fontId="34"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9" xfId="0" applyFont="1" applyFill="1" applyBorder="1" applyAlignment="1">
      <alignment horizontal="center" vertical="center"/>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5" xfId="0" applyFont="1" applyBorder="1" applyAlignment="1">
      <alignment horizontal="center" vertical="center" wrapText="1"/>
    </xf>
    <xf numFmtId="0" fontId="22" fillId="0" borderId="26" xfId="0" applyFont="1" applyBorder="1" applyAlignment="1">
      <alignment horizontal="center" vertical="center"/>
    </xf>
    <xf numFmtId="0" fontId="22" fillId="0" borderId="15" xfId="0" applyFont="1" applyBorder="1" applyAlignment="1">
      <alignment horizontal="center" vertical="center"/>
    </xf>
    <xf numFmtId="0" fontId="21" fillId="0" borderId="10" xfId="0" applyFont="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5" xfId="0" applyFont="1" applyBorder="1" applyAlignment="1">
      <alignment horizontal="center" vertical="center" wrapText="1"/>
    </xf>
    <xf numFmtId="0" fontId="24" fillId="6" borderId="2"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20" fillId="7" borderId="18" xfId="0" applyFont="1" applyFill="1" applyBorder="1" applyAlignment="1">
      <alignment horizontal="center" vertical="center" wrapText="1"/>
    </xf>
    <xf numFmtId="0" fontId="20" fillId="7" borderId="17"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26" fillId="8" borderId="9"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26" fillId="8" borderId="17"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25" fillId="0" borderId="1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5" xfId="0" applyFont="1" applyBorder="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7" fillId="3" borderId="8"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9" xfId="0" applyFont="1" applyFill="1" applyBorder="1" applyAlignment="1">
      <alignment horizontal="center" vertical="center"/>
    </xf>
    <xf numFmtId="0" fontId="26" fillId="4" borderId="8"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5" borderId="13"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34"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17" fillId="0" borderId="26" xfId="0" applyFont="1" applyBorder="1" applyAlignment="1">
      <alignment horizontal="center" vertical="center"/>
    </xf>
    <xf numFmtId="0" fontId="17" fillId="0" borderId="15" xfId="0" applyFont="1" applyBorder="1" applyAlignment="1">
      <alignment horizontal="center" vertical="center"/>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15" xfId="0" applyFont="1" applyBorder="1" applyAlignment="1">
      <alignment horizontal="center" vertical="center" wrapText="1"/>
    </xf>
    <xf numFmtId="0" fontId="6" fillId="0" borderId="11" xfId="0" applyFont="1" applyBorder="1" applyAlignment="1">
      <alignment horizontal="right" vertical="center" shrinkToFi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9" fillId="6" borderId="2" xfId="0" applyFont="1" applyFill="1" applyBorder="1" applyAlignment="1">
      <alignment horizontal="center" vertical="center" shrinkToFit="1"/>
    </xf>
    <xf numFmtId="0" fontId="9" fillId="6" borderId="3" xfId="0" applyFont="1" applyFill="1" applyBorder="1" applyAlignment="1">
      <alignment horizontal="center" vertical="center" shrinkToFit="1"/>
    </xf>
    <xf numFmtId="0" fontId="9" fillId="6" borderId="4" xfId="0" applyFont="1" applyFill="1" applyBorder="1" applyAlignment="1">
      <alignment horizontal="center" vertical="center" shrinkToFit="1"/>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2" fillId="0" borderId="15" xfId="0" applyFont="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30"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30" fillId="8" borderId="4"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5" fillId="0" borderId="2" xfId="0" applyFont="1" applyBorder="1" applyAlignment="1">
      <alignment horizontal="center" vertical="center"/>
    </xf>
    <xf numFmtId="0" fontId="26" fillId="0" borderId="4" xfId="0" applyFont="1" applyBorder="1" applyAlignment="1">
      <alignment horizontal="center" vertical="center"/>
    </xf>
    <xf numFmtId="0" fontId="26" fillId="0" borderId="2" xfId="0" applyFont="1" applyBorder="1" applyAlignment="1">
      <alignment horizontal="center" vertical="center"/>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20" fillId="0" borderId="10"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2"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 xfId="0" applyFont="1" applyBorder="1" applyAlignment="1">
      <alignment horizontal="center" vertical="center" wrapText="1"/>
    </xf>
    <xf numFmtId="0" fontId="17" fillId="0" borderId="21" xfId="0" applyFont="1" applyBorder="1" applyAlignment="1">
      <alignment horizontal="center" vertical="center" wrapText="1"/>
    </xf>
    <xf numFmtId="0" fontId="56" fillId="0" borderId="10" xfId="0" applyFont="1" applyBorder="1" applyAlignment="1">
      <alignment horizontal="center" vertical="center"/>
    </xf>
    <xf numFmtId="0" fontId="6" fillId="0" borderId="1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26" xfId="0" applyFont="1" applyBorder="1" applyAlignment="1">
      <alignment horizontal="center" vertical="center"/>
    </xf>
    <xf numFmtId="0" fontId="6" fillId="0" borderId="15" xfId="0" applyFont="1" applyBorder="1" applyAlignment="1">
      <alignment horizontal="center" vertical="center"/>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51" fillId="7" borderId="2" xfId="0" applyFont="1" applyFill="1" applyBorder="1" applyAlignment="1">
      <alignment horizontal="center" vertical="center" wrapText="1"/>
    </xf>
    <xf numFmtId="0" fontId="51" fillId="7" borderId="4" xfId="0" applyFont="1" applyFill="1" applyBorder="1" applyAlignment="1">
      <alignment horizontal="center" vertical="center" wrapText="1"/>
    </xf>
    <xf numFmtId="0" fontId="51" fillId="7" borderId="3" xfId="0" applyFont="1" applyFill="1" applyBorder="1" applyAlignment="1">
      <alignment horizontal="center" vertical="center" wrapText="1"/>
    </xf>
    <xf numFmtId="0" fontId="51" fillId="8" borderId="2" xfId="0" applyFont="1" applyFill="1" applyBorder="1" applyAlignment="1">
      <alignment horizontal="center" vertical="center" wrapText="1"/>
    </xf>
    <xf numFmtId="0" fontId="51" fillId="8"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44" fillId="6" borderId="2" xfId="0" applyFont="1" applyFill="1" applyBorder="1" applyAlignment="1">
      <alignment horizontal="center" vertical="center" wrapText="1"/>
    </xf>
    <xf numFmtId="0" fontId="44" fillId="6" borderId="3" xfId="0" applyFont="1" applyFill="1" applyBorder="1" applyAlignment="1">
      <alignment horizontal="center" vertical="center" wrapText="1"/>
    </xf>
    <xf numFmtId="0" fontId="44" fillId="6" borderId="4"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4" fillId="3" borderId="2" xfId="0" applyFont="1" applyFill="1" applyBorder="1" applyAlignment="1">
      <alignment horizontal="center" vertical="center"/>
    </xf>
    <xf numFmtId="0" fontId="44" fillId="3" borderId="3" xfId="0" applyFont="1" applyFill="1" applyBorder="1" applyAlignment="1">
      <alignment horizontal="center" vertical="center"/>
    </xf>
    <xf numFmtId="0" fontId="44" fillId="3" borderId="4" xfId="0" applyFont="1" applyFill="1" applyBorder="1" applyAlignment="1">
      <alignment horizontal="center" vertical="center"/>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44" fillId="4" borderId="14" xfId="0" applyFont="1" applyFill="1" applyBorder="1" applyAlignment="1">
      <alignment horizontal="center" vertical="center" wrapText="1"/>
    </xf>
    <xf numFmtId="0" fontId="44" fillId="4" borderId="16" xfId="0" applyFont="1" applyFill="1" applyBorder="1" applyAlignment="1">
      <alignment horizontal="center" vertical="center" wrapText="1"/>
    </xf>
    <xf numFmtId="0" fontId="44" fillId="4" borderId="17" xfId="0" applyFont="1" applyFill="1" applyBorder="1" applyAlignment="1">
      <alignment horizontal="center" vertical="center" wrapText="1"/>
    </xf>
    <xf numFmtId="0" fontId="18" fillId="0" borderId="4" xfId="0" applyFont="1" applyBorder="1" applyAlignment="1">
      <alignment horizontal="center" vertical="center"/>
    </xf>
    <xf numFmtId="0" fontId="51" fillId="0" borderId="31"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15" xfId="0" applyFont="1" applyBorder="1" applyAlignment="1">
      <alignment horizontal="center" vertical="center" wrapText="1"/>
    </xf>
    <xf numFmtId="0" fontId="51" fillId="4" borderId="2"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1" fillId="5" borderId="2" xfId="0" applyFont="1" applyFill="1" applyBorder="1" applyAlignment="1">
      <alignment horizontal="center" vertical="center" wrapText="1"/>
    </xf>
    <xf numFmtId="0" fontId="51" fillId="5" borderId="4" xfId="0" applyFont="1" applyFill="1" applyBorder="1" applyAlignment="1">
      <alignment horizontal="center" vertical="center" wrapText="1"/>
    </xf>
    <xf numFmtId="0" fontId="51" fillId="2" borderId="2"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1" fillId="6" borderId="2" xfId="0" applyFont="1" applyFill="1" applyBorder="1" applyAlignment="1">
      <alignment horizontal="center" vertical="center" wrapText="1"/>
    </xf>
    <xf numFmtId="0" fontId="51" fillId="6" borderId="4"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1" fillId="0" borderId="3" xfId="0" applyFont="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9" fillId="6" borderId="8"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58" fillId="0" borderId="2"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63" fillId="2" borderId="2"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64"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7" fillId="0" borderId="53" xfId="0" applyFont="1" applyBorder="1" applyAlignment="1">
      <alignment horizontal="center" vertical="center" wrapText="1"/>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60" fillId="0" borderId="10"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6" xfId="0" applyFont="1" applyBorder="1" applyAlignment="1">
      <alignment horizontal="center" vertical="center" wrapText="1"/>
    </xf>
    <xf numFmtId="0" fontId="61" fillId="0" borderId="7"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horizontal="center" vertical="center"/>
    </xf>
    <xf numFmtId="0" fontId="17" fillId="0" borderId="21" xfId="0" applyFont="1" applyBorder="1" applyAlignment="1">
      <alignment horizontal="center" vertical="center"/>
    </xf>
    <xf numFmtId="0" fontId="56" fillId="0" borderId="12" xfId="0" applyFont="1" applyBorder="1" applyAlignment="1">
      <alignment horizontal="center" vertical="center"/>
    </xf>
    <xf numFmtId="0" fontId="56" fillId="0" borderId="21" xfId="0" applyFont="1" applyBorder="1" applyAlignment="1">
      <alignment horizontal="center" vertical="center"/>
    </xf>
    <xf numFmtId="0" fontId="60"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right"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7" borderId="1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44" fillId="5" borderId="13"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44" fillId="5" borderId="16" xfId="0" applyFont="1" applyFill="1" applyBorder="1" applyAlignment="1">
      <alignment horizontal="center" vertical="center" wrapText="1"/>
    </xf>
    <xf numFmtId="0" fontId="44" fillId="5" borderId="17" xfId="0" applyFont="1" applyFill="1" applyBorder="1" applyAlignment="1">
      <alignment horizontal="center" vertical="center" wrapText="1"/>
    </xf>
    <xf numFmtId="0" fontId="6" fillId="7" borderId="0" xfId="0" applyFont="1" applyFill="1" applyAlignment="1">
      <alignment horizontal="center" vertic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2" fillId="0" borderId="0" xfId="0" applyFont="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6" fillId="0" borderId="13" xfId="0" applyFont="1" applyBorder="1" applyAlignment="1">
      <alignment horizontal="left" vertical="center" wrapText="1"/>
    </xf>
    <xf numFmtId="0" fontId="66" fillId="0" borderId="16" xfId="0" applyFont="1" applyBorder="1" applyAlignment="1">
      <alignment horizontal="left" vertical="center" wrapText="1"/>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8"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63" xfId="0" applyFont="1" applyBorder="1" applyAlignment="1">
      <alignment horizontal="center" vertical="center" wrapText="1"/>
    </xf>
    <xf numFmtId="0" fontId="66" fillId="9" borderId="2" xfId="0" applyFont="1" applyFill="1" applyBorder="1" applyAlignment="1">
      <alignment horizontal="center" vertical="center" wrapText="1"/>
    </xf>
    <xf numFmtId="0" fontId="66" fillId="9" borderId="4" xfId="0" applyFont="1" applyFill="1" applyBorder="1" applyAlignment="1">
      <alignment horizontal="center" vertical="center" wrapText="1"/>
    </xf>
    <xf numFmtId="0" fontId="66" fillId="5" borderId="2" xfId="0" applyFont="1" applyFill="1" applyBorder="1" applyAlignment="1">
      <alignment horizontal="center" vertical="center" wrapText="1"/>
    </xf>
    <xf numFmtId="0" fontId="66" fillId="5" borderId="4" xfId="0" applyFont="1" applyFill="1" applyBorder="1" applyAlignment="1">
      <alignment horizontal="center" vertical="center" wrapText="1"/>
    </xf>
    <xf numFmtId="0" fontId="66" fillId="6" borderId="2" xfId="0" applyFont="1" applyFill="1" applyBorder="1" applyAlignment="1">
      <alignment horizontal="center" vertical="center" wrapText="1"/>
    </xf>
    <xf numFmtId="0" fontId="66" fillId="6" borderId="4" xfId="0" applyFont="1" applyFill="1" applyBorder="1" applyAlignment="1">
      <alignment horizontal="center" vertical="center" wrapText="1"/>
    </xf>
    <xf numFmtId="0" fontId="66" fillId="4" borderId="2" xfId="0" applyFont="1" applyFill="1" applyBorder="1" applyAlignment="1">
      <alignment horizontal="center" vertical="center" wrapText="1"/>
    </xf>
    <xf numFmtId="0" fontId="66" fillId="4" borderId="4" xfId="0" applyFont="1" applyFill="1" applyBorder="1" applyAlignment="1">
      <alignment horizontal="center" vertical="center" wrapText="1"/>
    </xf>
    <xf numFmtId="0" fontId="66" fillId="6" borderId="3" xfId="0" applyFont="1" applyFill="1" applyBorder="1" applyAlignment="1">
      <alignment horizontal="center" vertical="center" wrapText="1"/>
    </xf>
    <xf numFmtId="0" fontId="66" fillId="2" borderId="2" xfId="0" applyFont="1" applyFill="1" applyBorder="1" applyAlignment="1">
      <alignment horizontal="center" vertical="center" wrapText="1"/>
    </xf>
    <xf numFmtId="0" fontId="66" fillId="2" borderId="4" xfId="0" applyFont="1" applyFill="1" applyBorder="1" applyAlignment="1">
      <alignment horizontal="center" vertical="center" wrapText="1"/>
    </xf>
    <xf numFmtId="0" fontId="66" fillId="7" borderId="2" xfId="0" applyFont="1" applyFill="1" applyBorder="1" applyAlignment="1">
      <alignment horizontal="center" vertical="center" wrapText="1"/>
    </xf>
    <xf numFmtId="0" fontId="66" fillId="7" borderId="4" xfId="0" applyFont="1" applyFill="1" applyBorder="1" applyAlignment="1">
      <alignment horizontal="center" vertical="center" wrapText="1"/>
    </xf>
    <xf numFmtId="0" fontId="66" fillId="7" borderId="3" xfId="0" applyFont="1" applyFill="1" applyBorder="1" applyAlignment="1">
      <alignment horizontal="center" vertical="center" wrapText="1"/>
    </xf>
    <xf numFmtId="0" fontId="66" fillId="8" borderId="2" xfId="0" applyFont="1" applyFill="1" applyBorder="1" applyAlignment="1">
      <alignment horizontal="center" vertical="center" wrapText="1"/>
    </xf>
    <xf numFmtId="0" fontId="66" fillId="8" borderId="4" xfId="0" applyFont="1" applyFill="1" applyBorder="1" applyAlignment="1">
      <alignment horizontal="center" vertical="center" wrapText="1"/>
    </xf>
    <xf numFmtId="0" fontId="79" fillId="8" borderId="13" xfId="0" applyFont="1" applyFill="1" applyBorder="1" applyAlignment="1">
      <alignment horizontal="center" vertical="center" wrapText="1"/>
    </xf>
    <xf numFmtId="0" fontId="79" fillId="8" borderId="14" xfId="0" applyFont="1" applyFill="1" applyBorder="1" applyAlignment="1">
      <alignment horizontal="center" vertical="center" wrapText="1"/>
    </xf>
    <xf numFmtId="0" fontId="79" fillId="8" borderId="16" xfId="0" applyFont="1" applyFill="1" applyBorder="1" applyAlignment="1">
      <alignment horizontal="center" vertical="center" wrapText="1"/>
    </xf>
    <xf numFmtId="0" fontId="79" fillId="8" borderId="17" xfId="0" applyFont="1" applyFill="1" applyBorder="1" applyAlignment="1">
      <alignment horizontal="center" vertical="center" wrapText="1"/>
    </xf>
    <xf numFmtId="0" fontId="33" fillId="10" borderId="13" xfId="0" applyFont="1" applyFill="1" applyBorder="1" applyAlignment="1">
      <alignment horizontal="center" vertical="center" wrapText="1"/>
    </xf>
    <xf numFmtId="0" fontId="33" fillId="10" borderId="14" xfId="0" applyFont="1" applyFill="1" applyBorder="1" applyAlignment="1">
      <alignment horizontal="center" vertical="center" wrapText="1"/>
    </xf>
    <xf numFmtId="0" fontId="33" fillId="10" borderId="16"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35" fillId="4" borderId="14" xfId="0" applyFont="1" applyFill="1" applyBorder="1" applyAlignment="1">
      <alignment horizontal="center" vertical="center" wrapText="1"/>
    </xf>
    <xf numFmtId="0" fontId="35" fillId="4" borderId="16" xfId="0" applyFont="1" applyFill="1" applyBorder="1" applyAlignment="1">
      <alignment horizontal="center" vertical="center" wrapText="1"/>
    </xf>
    <xf numFmtId="0" fontId="35" fillId="4" borderId="1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35" fillId="5" borderId="14" xfId="0" applyFont="1" applyFill="1" applyBorder="1" applyAlignment="1">
      <alignment horizontal="center" vertical="center" wrapText="1"/>
    </xf>
    <xf numFmtId="0" fontId="35" fillId="5" borderId="16"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5" borderId="17" xfId="0" applyFont="1" applyFill="1" applyBorder="1" applyAlignment="1">
      <alignment horizontal="center" vertical="center" wrapText="1"/>
    </xf>
    <xf numFmtId="0" fontId="34" fillId="0" borderId="3" xfId="0" applyFont="1" applyBorder="1" applyAlignment="1">
      <alignment horizontal="center" vertical="center"/>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33" fillId="7" borderId="13" xfId="0" applyFont="1" applyFill="1" applyBorder="1" applyAlignment="1">
      <alignment horizontal="center" vertical="center" wrapText="1"/>
    </xf>
    <xf numFmtId="0" fontId="33" fillId="7" borderId="14" xfId="0" applyFont="1" applyFill="1" applyBorder="1" applyAlignment="1">
      <alignment horizontal="center" vertical="center" wrapText="1"/>
    </xf>
    <xf numFmtId="0" fontId="33" fillId="7" borderId="16" xfId="0" applyFont="1" applyFill="1" applyBorder="1" applyAlignment="1">
      <alignment horizontal="center" vertical="center" wrapText="1"/>
    </xf>
    <xf numFmtId="0" fontId="33" fillId="7" borderId="17" xfId="0" applyFont="1" applyFill="1" applyBorder="1" applyAlignment="1">
      <alignment horizontal="center" vertical="center" wrapText="1"/>
    </xf>
    <xf numFmtId="0" fontId="20" fillId="7" borderId="13"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35" fillId="6" borderId="14" xfId="0" applyFont="1" applyFill="1" applyBorder="1" applyAlignment="1">
      <alignment horizontal="center" vertical="center" wrapText="1"/>
    </xf>
    <xf numFmtId="0" fontId="35" fillId="6" borderId="16" xfId="0" applyFont="1" applyFill="1" applyBorder="1" applyAlignment="1">
      <alignment horizontal="center" vertical="center" wrapText="1"/>
    </xf>
    <xf numFmtId="0" fontId="35" fillId="6" borderId="17"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cellXfs>
  <cellStyles count="5">
    <cellStyle name="桁区切り" xfId="1" builtinId="6"/>
    <cellStyle name="通貨 2" xfId="2" xr:uid="{B80B1D5C-A55E-46D8-AC6D-9613E56D2B14}"/>
    <cellStyle name="標準" xfId="0" builtinId="0"/>
    <cellStyle name="標準 2" xfId="4" xr:uid="{140ACE4C-EEBA-4994-BEE6-5E5290AB42BC}"/>
    <cellStyle name="標準 7" xfId="3" xr:uid="{94549D7D-A1A3-4707-8DD4-9BC9B4922BF2}"/>
  </cellStyles>
  <dxfs count="2">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1&#24180;&#24230;(R3)/&#12304;&#12363;&#12305;&#12459;&#12522;&#12461;&#12517;&#12521;&#12512;&#12510;&#12483;&#12503;2021/2021&#24180;&#24230;&#12459;&#12522;&#12461;&#12517;&#12521;&#12512;&#12510;&#12483;&#12503;/01_&#25918;&#23556;&#12288;&#12459;&#12522;&#12461;&#12517;&#12521;&#12512;&#12510;&#12483;&#12503;2021%20&#12486;&#12540;&#12502;&#12523;&#20316;&#251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1&#24180;&#24230;(R3)/&#12304;&#12363;&#12305;&#12459;&#12522;&#12461;&#12517;&#12521;&#12512;&#12510;&#12483;&#12503;2021/2021&#24180;&#24230;&#12459;&#12522;&#12461;&#12517;&#12521;&#12512;&#12510;&#12483;&#12503;/02_&#26628;&#39178;&#12288;&#12459;&#12522;&#12461;&#12517;&#12521;&#12512;&#12510;&#12483;&#12503;2021&#12486;&#12540;&#12502;&#12523;&#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1&#24180;&#24230;(R3)/&#12304;&#12363;&#12305;&#12459;&#12522;&#12461;&#12517;&#12521;&#12512;&#12510;&#12483;&#12503;2021/2021&#24180;&#24230;&#12459;&#12522;&#12461;&#12517;&#12521;&#12512;&#12510;&#12483;&#12503;/03_&#26908;&#26619;&#12288;&#12459;&#12522;&#12461;&#12517;&#12521;&#12512;&#12510;&#12483;&#12503;2021&#12486;&#12540;&#12502;&#12523;&#20316;&#251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isot1216/Desktop/&#12490;&#12531;&#12496;&#12522;&#12531;&#12464;&#12539;&#12510;&#12483;&#12503;/2019%20&#12459;&#12522;&#12461;&#12517;&#12521;&#12512;&#12510;&#12483;&#12503;(&#26377;&#20013;)/04_&#29702;&#23398;&#12288;&#12459;&#12522;&#12461;&#12517;&#12521;&#12512;&#12510;&#12483;&#12503;2019(&#20462;&#27491;&#200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eiheqianxun/Desktop/&#37428;&#40575;&#21307;&#30274;&#31185;&#23398;&#22823;&#23398;/&#25480;&#26989;&#38306;&#20418;/&#12459;&#12522;&#12461;&#12517;&#12521;&#12512;&#12510;&#12483;&#12503;/&#12490;&#12531;&#12496;&#12522;&#12531;&#12464;&#12539;&#12510;&#12483;&#12503;/2019%20&#12459;&#12522;&#12461;&#12517;&#12521;&#12512;&#12510;&#12483;&#12503;(&#26377;&#20013;)/05_&#20316;&#26989;&#12288;&#12459;&#12522;&#12461;&#12517;&#12521;&#12512;&#12510;&#12483;&#12503;2019(&#20462;&#27491;&#20013;)%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1&#24180;&#24230;(R3)/&#12304;&#12363;&#12305;&#12459;&#12522;&#12461;&#12517;&#12521;&#12512;&#12510;&#12483;&#12503;2021/2021&#24180;&#24230;&#12459;&#12522;&#12461;&#12517;&#12521;&#12512;&#12510;&#12483;&#12503;/07_&#24515;&#29702;%20%20%20%20&#12459;&#12522;&#12461;&#12517;&#12521;&#12512;&#12510;&#12483;&#12501;&#12442;2021&#12486;&#12540;&#12502;&#12523;&#20316;&#251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1&#24180;&#24230;(R3)/&#12304;&#12363;&#12305;&#12459;&#12522;&#12461;&#12517;&#12521;&#12512;&#12510;&#12483;&#12503;2021/2021&#24180;&#24230;&#12459;&#12522;&#12461;&#12517;&#12521;&#12512;&#12510;&#12483;&#12503;/08_&#37756;&#28792;&#12288;&#12459;&#12522;&#12461;&#12517;&#12521;&#12512;&#12510;&#12483;&#12503;2021&#12486;&#12540;&#12502;&#12523;&#20316;&#251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12_&#30475;&#35703;&#12288;&#12459;&#12522;&#12461;&#12517;&#12521;&#12512;&#12510;&#12483;&#12503;2020&#20462;&#27491;&#2925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11_&#34220;&#23398;&#12288;&#12459;&#12522;&#12461;&#12517;&#12521;&#12512;&#12510;&#12483;&#12503;&#35330;&#27491;&#28168;2020&#12486;&#12540;&#12502;&#12523;&#20316;&#25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放射線ナンバリング"/>
      <sheetName val="2021全科目"/>
      <sheetName val="確認用シート"/>
    </sheetNames>
    <sheetDataSet>
      <sheetData sheetId="0">
        <row r="2">
          <cell r="C2" t="str">
            <v>英語Ⅰ</v>
          </cell>
          <cell r="D2" t="str">
            <v>HR</v>
          </cell>
          <cell r="E2" t="str">
            <v>-</v>
          </cell>
          <cell r="F2" t="str">
            <v>a</v>
          </cell>
          <cell r="G2">
            <v>1</v>
          </cell>
          <cell r="H2" t="str">
            <v>01</v>
          </cell>
          <cell r="I2" t="str">
            <v>HR-a101</v>
          </cell>
          <cell r="J2" t="str">
            <v>ａ．外国語理解・表現の基本的な能力を身につけ、医療  b.機関における診療放射線技師としての国際対応や国際情報の活用に役立てることができる。</v>
          </cell>
        </row>
        <row r="3">
          <cell r="C3" t="str">
            <v>英語Ⅱ</v>
          </cell>
          <cell r="D3" t="str">
            <v>HR</v>
          </cell>
          <cell r="E3" t="str">
            <v>-</v>
          </cell>
          <cell r="F3" t="str">
            <v>a</v>
          </cell>
          <cell r="G3">
            <v>1</v>
          </cell>
          <cell r="H3" t="str">
            <v>02</v>
          </cell>
          <cell r="I3" t="str">
            <v>HR-a102</v>
          </cell>
          <cell r="J3" t="str">
            <v>ａ．外国語理解・表現の基本的な能力を身につけ、医療  b.機関における診療放射線技師としての国際対応や国際情報の活用に役立てることができる。</v>
          </cell>
        </row>
        <row r="4">
          <cell r="C4" t="str">
            <v>英語コミュニケーションＡ</v>
          </cell>
          <cell r="D4" t="str">
            <v>HR</v>
          </cell>
          <cell r="E4" t="str">
            <v>-</v>
          </cell>
          <cell r="F4" t="str">
            <v>a</v>
          </cell>
          <cell r="G4">
            <v>1</v>
          </cell>
          <cell r="H4" t="str">
            <v>03</v>
          </cell>
          <cell r="I4" t="str">
            <v>HR-a103</v>
          </cell>
          <cell r="J4" t="str">
            <v>ａ．外国語理解・表現の基本的な能力を身につけ、医療  b.機関における診療放射線技師としての国際対応や国際情報の活用に役立てることができる。</v>
          </cell>
        </row>
        <row r="5">
          <cell r="C5" t="str">
            <v>英語コミュニケーションＢ</v>
          </cell>
          <cell r="D5" t="str">
            <v>HR</v>
          </cell>
          <cell r="E5" t="str">
            <v>-</v>
          </cell>
          <cell r="F5" t="str">
            <v>a</v>
          </cell>
          <cell r="G5">
            <v>1</v>
          </cell>
          <cell r="H5" t="str">
            <v>04</v>
          </cell>
          <cell r="I5" t="str">
            <v>HR-a104</v>
          </cell>
          <cell r="J5" t="str">
            <v>ａ．外国語理解・表現の基本的な能力を身につけ、医療  b.機関における診療放射線技師としての国際対応や国際情報の活用に役立てることができる。</v>
          </cell>
        </row>
        <row r="6">
          <cell r="C6" t="str">
            <v>中国語Ⅰ</v>
          </cell>
          <cell r="D6" t="str">
            <v>HR</v>
          </cell>
          <cell r="E6" t="str">
            <v>-</v>
          </cell>
          <cell r="F6" t="str">
            <v>a</v>
          </cell>
          <cell r="G6">
            <v>1</v>
          </cell>
          <cell r="H6" t="str">
            <v>05</v>
          </cell>
          <cell r="I6" t="str">
            <v>HR-a105</v>
          </cell>
          <cell r="J6" t="str">
            <v>ａ．外国語理解・表現の基本的な能力を身につけ、医療  b.機関における診療放射線技師としての国際対応や国際情報の活用に役立てることができる。</v>
          </cell>
        </row>
        <row r="7">
          <cell r="C7" t="str">
            <v>中国語Ⅱ</v>
          </cell>
          <cell r="D7" t="str">
            <v>HR</v>
          </cell>
          <cell r="E7" t="str">
            <v>-</v>
          </cell>
          <cell r="F7" t="str">
            <v>a</v>
          </cell>
          <cell r="G7">
            <v>1</v>
          </cell>
          <cell r="H7" t="str">
            <v>06</v>
          </cell>
          <cell r="I7" t="str">
            <v>HR-a106</v>
          </cell>
          <cell r="J7" t="str">
            <v>ａ．外国語理解・表現の基本的な能力を身につけ、医療  b.機関における診療放射線技師としての国際対応や国際情報の活用に役立てることができる。</v>
          </cell>
        </row>
        <row r="8">
          <cell r="C8" t="str">
            <v>医療英語の基礎Ａ</v>
          </cell>
          <cell r="D8" t="str">
            <v>HR</v>
          </cell>
          <cell r="E8" t="str">
            <v>-</v>
          </cell>
          <cell r="F8" t="str">
            <v>a</v>
          </cell>
          <cell r="G8">
            <v>2</v>
          </cell>
          <cell r="H8" t="str">
            <v>01</v>
          </cell>
          <cell r="I8" t="str">
            <v>HR-a201</v>
          </cell>
          <cell r="J8" t="str">
            <v>ａ．外国語理解・表現の基本的な能力を身につけ、医療  b.機関における診療放射線技師としての国際対応や国際情報の活用に役立てることができる。</v>
          </cell>
        </row>
        <row r="9">
          <cell r="C9" t="str">
            <v>医療英語の基礎Ｂ</v>
          </cell>
          <cell r="D9" t="str">
            <v>HR</v>
          </cell>
          <cell r="E9" t="str">
            <v>-</v>
          </cell>
          <cell r="F9" t="str">
            <v>a</v>
          </cell>
          <cell r="G9">
            <v>2</v>
          </cell>
          <cell r="H9" t="str">
            <v>02</v>
          </cell>
          <cell r="I9" t="str">
            <v>HR-a202</v>
          </cell>
          <cell r="J9" t="str">
            <v>ａ．外国語理解・表現の基本的な能力を身につけ、医療  b.機関における診療放射線技師としての国際対応や国際情報の活用に役立てることができる。</v>
          </cell>
        </row>
        <row r="10">
          <cell r="C10" t="str">
            <v>哲学と死生観</v>
          </cell>
          <cell r="D10" t="str">
            <v>HR</v>
          </cell>
          <cell r="E10" t="str">
            <v>-</v>
          </cell>
          <cell r="F10" t="str">
            <v>b</v>
          </cell>
          <cell r="G10">
            <v>1</v>
          </cell>
          <cell r="H10" t="str">
            <v>01</v>
          </cell>
          <cell r="I10" t="str">
            <v>HR-b101</v>
          </cell>
          <cell r="J10" t="str">
            <v>ｂ．文化・社会・科学と診療放射線技師のかかわりや、社会における自身の自立について、意見を表現することができる。</v>
          </cell>
        </row>
        <row r="11">
          <cell r="C11" t="str">
            <v>病と文化</v>
          </cell>
          <cell r="D11" t="str">
            <v>HR</v>
          </cell>
          <cell r="E11" t="str">
            <v>-</v>
          </cell>
          <cell r="F11" t="str">
            <v>b</v>
          </cell>
          <cell r="G11">
            <v>1</v>
          </cell>
          <cell r="H11" t="str">
            <v>02</v>
          </cell>
          <cell r="I11" t="str">
            <v>HR-b102</v>
          </cell>
          <cell r="J11" t="str">
            <v>ｂ．文化・社会・科学と診療放射線技師のかかわりや、社会における自身の自立について、意見を表現することができる。</v>
          </cell>
        </row>
        <row r="12">
          <cell r="C12" t="str">
            <v>人類の疾病と医療</v>
          </cell>
          <cell r="D12" t="str">
            <v>HR</v>
          </cell>
          <cell r="E12" t="str">
            <v>-</v>
          </cell>
          <cell r="F12" t="str">
            <v>b</v>
          </cell>
          <cell r="G12">
            <v>1</v>
          </cell>
          <cell r="H12" t="str">
            <v>03</v>
          </cell>
          <cell r="I12" t="str">
            <v>HR-b103</v>
          </cell>
          <cell r="J12" t="str">
            <v>ｂ．文化・社会・科学と診療放射線技師のかかわりや、社会における自身の自立について、意見を表現することができる。</v>
          </cell>
        </row>
        <row r="13">
          <cell r="C13" t="str">
            <v>心と医療</v>
          </cell>
          <cell r="D13" t="str">
            <v>HR</v>
          </cell>
          <cell r="E13" t="str">
            <v>-</v>
          </cell>
          <cell r="F13" t="str">
            <v>b</v>
          </cell>
          <cell r="G13">
            <v>1</v>
          </cell>
          <cell r="H13" t="str">
            <v>04</v>
          </cell>
          <cell r="I13" t="str">
            <v>HR-b104</v>
          </cell>
          <cell r="J13" t="str">
            <v>ｂ．文化・社会・科学と診療放射線技師のかかわりや、社会における自身の自立について、意見を表現することができる。</v>
          </cell>
        </row>
        <row r="14">
          <cell r="C14" t="str">
            <v>法と医療</v>
          </cell>
          <cell r="D14" t="str">
            <v>HR</v>
          </cell>
          <cell r="E14" t="str">
            <v>-</v>
          </cell>
          <cell r="F14" t="str">
            <v>b</v>
          </cell>
          <cell r="G14">
            <v>1</v>
          </cell>
          <cell r="H14" t="str">
            <v>05</v>
          </cell>
          <cell r="I14" t="str">
            <v>HR-b105</v>
          </cell>
          <cell r="J14" t="str">
            <v>ｂ．文化・社会・科学と診療放射線技師のかかわりや、社会における自身の自立について、意見を表現することができる。</v>
          </cell>
        </row>
        <row r="15">
          <cell r="C15" t="str">
            <v>経済と医療</v>
          </cell>
          <cell r="D15" t="str">
            <v>HR</v>
          </cell>
          <cell r="E15" t="str">
            <v>-</v>
          </cell>
          <cell r="F15" t="str">
            <v>b</v>
          </cell>
          <cell r="G15">
            <v>1</v>
          </cell>
          <cell r="H15" t="str">
            <v>06</v>
          </cell>
          <cell r="I15" t="str">
            <v>HR-b106</v>
          </cell>
          <cell r="J15" t="str">
            <v>ｂ．文化・社会・科学と診療放射線技師のかかわりや、社会における自身の自立について、意見を表現することができる。</v>
          </cell>
        </row>
        <row r="16">
          <cell r="C16" t="str">
            <v>医療・福祉と財政</v>
          </cell>
          <cell r="D16" t="str">
            <v>HR</v>
          </cell>
          <cell r="E16" t="str">
            <v>-</v>
          </cell>
          <cell r="F16" t="str">
            <v>b</v>
          </cell>
          <cell r="G16">
            <v>1</v>
          </cell>
          <cell r="H16" t="str">
            <v>07</v>
          </cell>
          <cell r="I16" t="str">
            <v>HR-b107</v>
          </cell>
          <cell r="J16" t="str">
            <v>ｂ．文化・社会・科学と診療放射線技師のかかわりや、社会における自身の自立について、意見を表現することができる。</v>
          </cell>
        </row>
        <row r="17">
          <cell r="C17" t="str">
            <v>社会病理と人の病</v>
          </cell>
          <cell r="D17" t="str">
            <v>HR</v>
          </cell>
          <cell r="E17" t="str">
            <v>-</v>
          </cell>
          <cell r="F17" t="str">
            <v>b</v>
          </cell>
          <cell r="G17">
            <v>1</v>
          </cell>
          <cell r="H17" t="str">
            <v>08</v>
          </cell>
          <cell r="I17" t="str">
            <v>HR-b108</v>
          </cell>
          <cell r="J17" t="str">
            <v>ｂ．文化・社会・科学と診療放射線技師のかかわりや、社会における自身の自立について、意見を表現することができる。</v>
          </cell>
        </row>
        <row r="18">
          <cell r="C18" t="str">
            <v>数学Ⅰ</v>
          </cell>
          <cell r="D18" t="str">
            <v>HR</v>
          </cell>
          <cell r="E18" t="str">
            <v>-</v>
          </cell>
          <cell r="F18" t="str">
            <v>c</v>
          </cell>
          <cell r="G18">
            <v>1</v>
          </cell>
          <cell r="H18" t="str">
            <v>01</v>
          </cell>
          <cell r="I18" t="str">
            <v>HR-c101</v>
          </cell>
          <cell r="J18" t="str">
            <v>c. 診療放射線技術科学分野の最先端の進歩の状況を把握し、数理・データサイエンスを活用できる。</v>
          </cell>
        </row>
        <row r="19">
          <cell r="C19" t="str">
            <v>数学Ⅱ</v>
          </cell>
          <cell r="D19" t="str">
            <v>HR</v>
          </cell>
          <cell r="E19" t="str">
            <v>-</v>
          </cell>
          <cell r="F19" t="str">
            <v>c</v>
          </cell>
          <cell r="G19">
            <v>1</v>
          </cell>
          <cell r="H19" t="str">
            <v>02</v>
          </cell>
          <cell r="I19" t="str">
            <v>HR-c102</v>
          </cell>
          <cell r="J19" t="str">
            <v>c. 診療放射線技術科学分野の最先端の進歩の状況を把握し、数理・データサイエンスを活用できる。</v>
          </cell>
        </row>
        <row r="20">
          <cell r="C20" t="str">
            <v>物理学Ⅰ</v>
          </cell>
          <cell r="D20" t="str">
            <v>HR</v>
          </cell>
          <cell r="E20" t="str">
            <v>-</v>
          </cell>
          <cell r="F20" t="str">
            <v>c</v>
          </cell>
          <cell r="G20">
            <v>1</v>
          </cell>
          <cell r="H20" t="str">
            <v>03</v>
          </cell>
          <cell r="I20" t="str">
            <v>HR-c103</v>
          </cell>
          <cell r="J20" t="str">
            <v>c. 診療放射線技術科学分野の最先端の進歩の状況を把握し、数理・データサイエンスを活用できる。</v>
          </cell>
        </row>
        <row r="21">
          <cell r="C21" t="str">
            <v>物理学Ⅱ</v>
          </cell>
          <cell r="D21" t="str">
            <v>HR</v>
          </cell>
          <cell r="E21" t="str">
            <v>-</v>
          </cell>
          <cell r="F21" t="str">
            <v>c</v>
          </cell>
          <cell r="G21">
            <v>1</v>
          </cell>
          <cell r="H21" t="str">
            <v>04</v>
          </cell>
          <cell r="I21" t="str">
            <v>HR-c104</v>
          </cell>
          <cell r="J21" t="str">
            <v>c. 診療放射線技術科学分野の最先端の進歩の状況を把握し、数理・データサイエンスを活用できる。</v>
          </cell>
        </row>
        <row r="22">
          <cell r="C22" t="str">
            <v>化学Ⅰ</v>
          </cell>
          <cell r="D22" t="str">
            <v>HR</v>
          </cell>
          <cell r="E22" t="str">
            <v>-</v>
          </cell>
          <cell r="F22" t="str">
            <v>c</v>
          </cell>
          <cell r="G22">
            <v>1</v>
          </cell>
          <cell r="H22" t="str">
            <v>05</v>
          </cell>
          <cell r="I22" t="str">
            <v>HR-c105</v>
          </cell>
          <cell r="J22" t="str">
            <v>c. 診療放射線技術科学分野の最先端の進歩の状況を把握し、数理・データサイエンスを活用できる。</v>
          </cell>
        </row>
        <row r="23">
          <cell r="C23" t="str">
            <v>化学Ⅱ</v>
          </cell>
          <cell r="D23" t="str">
            <v>HR</v>
          </cell>
          <cell r="E23" t="str">
            <v>-</v>
          </cell>
          <cell r="F23" t="str">
            <v>c</v>
          </cell>
          <cell r="G23">
            <v>1</v>
          </cell>
          <cell r="H23" t="str">
            <v>06</v>
          </cell>
          <cell r="I23" t="str">
            <v>HR-c106</v>
          </cell>
          <cell r="J23" t="str">
            <v>c. 診療放射線技術科学分野の最先端の進歩の状況を把握し、数理・データサイエンスを活用できる。</v>
          </cell>
        </row>
        <row r="24">
          <cell r="C24" t="str">
            <v>生物学Ⅰ</v>
          </cell>
          <cell r="D24" t="str">
            <v>HR</v>
          </cell>
          <cell r="E24" t="str">
            <v>-</v>
          </cell>
          <cell r="F24" t="str">
            <v>c</v>
          </cell>
          <cell r="G24">
            <v>1</v>
          </cell>
          <cell r="H24" t="str">
            <v>07</v>
          </cell>
          <cell r="I24" t="str">
            <v>HR-c107</v>
          </cell>
          <cell r="J24" t="str">
            <v>c. 診療放射線技術科学分野の最先端の進歩の状況を把握し、数理・データサイエンスを活用できる。</v>
          </cell>
        </row>
        <row r="25">
          <cell r="C25" t="str">
            <v>生物学Ⅱ</v>
          </cell>
          <cell r="D25" t="str">
            <v>HR</v>
          </cell>
          <cell r="E25" t="str">
            <v>-</v>
          </cell>
          <cell r="F25" t="str">
            <v>c</v>
          </cell>
          <cell r="G25">
            <v>1</v>
          </cell>
          <cell r="H25" t="str">
            <v>08</v>
          </cell>
          <cell r="I25" t="str">
            <v>HR-c108</v>
          </cell>
          <cell r="J25" t="str">
            <v>c. 診療放射線技術科学分野の最先端の進歩の状況を把握し、数理・データサイエンスを活用できる。</v>
          </cell>
        </row>
        <row r="26">
          <cell r="C26" t="str">
            <v>情報リテラシー</v>
          </cell>
          <cell r="D26" t="str">
            <v>HR</v>
          </cell>
          <cell r="E26" t="str">
            <v>-</v>
          </cell>
          <cell r="F26" t="str">
            <v>c</v>
          </cell>
          <cell r="G26">
            <v>1</v>
          </cell>
          <cell r="H26" t="str">
            <v>09</v>
          </cell>
          <cell r="I26" t="str">
            <v>HR-c109</v>
          </cell>
          <cell r="J26" t="str">
            <v>c. 診療放射線技術科学分野の最先端の進歩の状況を把握し、数理・データサイエンスを活用できる。</v>
          </cell>
        </row>
        <row r="27">
          <cell r="C27" t="str">
            <v>医学医療最近の進歩</v>
          </cell>
          <cell r="D27" t="str">
            <v>HR</v>
          </cell>
          <cell r="E27" t="str">
            <v>-</v>
          </cell>
          <cell r="F27" t="str">
            <v>c</v>
          </cell>
          <cell r="G27">
            <v>1</v>
          </cell>
          <cell r="H27" t="str">
            <v>52</v>
          </cell>
          <cell r="I27" t="str">
            <v>HR-c152</v>
          </cell>
          <cell r="J27" t="str">
            <v>c. 診療放射線技術科学分野の最先端の進歩の状況を把握し、数理・データサイエンスを活用できる。</v>
          </cell>
        </row>
        <row r="28">
          <cell r="C28" t="str">
            <v>食と健康</v>
          </cell>
          <cell r="D28" t="str">
            <v>HR</v>
          </cell>
          <cell r="E28" t="str">
            <v>-</v>
          </cell>
          <cell r="F28" t="str">
            <v>c</v>
          </cell>
          <cell r="G28">
            <v>1</v>
          </cell>
          <cell r="H28" t="str">
            <v>53</v>
          </cell>
          <cell r="I28" t="str">
            <v>HR-c153</v>
          </cell>
          <cell r="J28" t="str">
            <v>c. 診療放射線技術科学分野の最先端の進歩の状況を把握し、数理・データサイエンスを活用できる。</v>
          </cell>
        </row>
        <row r="29">
          <cell r="C29" t="str">
            <v>医療における安全と安心</v>
          </cell>
          <cell r="D29" t="str">
            <v>HR</v>
          </cell>
          <cell r="E29" t="str">
            <v>-</v>
          </cell>
          <cell r="F29" t="str">
            <v>c</v>
          </cell>
          <cell r="G29">
            <v>1</v>
          </cell>
          <cell r="H29" t="str">
            <v>54</v>
          </cell>
          <cell r="I29" t="str">
            <v>HR-c154</v>
          </cell>
          <cell r="J29" t="str">
            <v>c. 診療放射線技術科学分野の最先端の進歩の状況を把握し、数理・データサイエンスを活用できる。</v>
          </cell>
        </row>
        <row r="30">
          <cell r="C30" t="str">
            <v>東洋医学と統合医療</v>
          </cell>
          <cell r="D30" t="str">
            <v>HR</v>
          </cell>
          <cell r="E30" t="str">
            <v>-</v>
          </cell>
          <cell r="F30" t="str">
            <v>c</v>
          </cell>
          <cell r="G30">
            <v>1</v>
          </cell>
          <cell r="H30" t="str">
            <v>55</v>
          </cell>
          <cell r="I30" t="str">
            <v>HR-c155</v>
          </cell>
          <cell r="J30" t="str">
            <v>c. 診療放射線技術科学分野の最先端の進歩の状況を把握し、数理・データサイエンスを活用できる。</v>
          </cell>
        </row>
        <row r="31">
          <cell r="C31" t="str">
            <v>現代医療と看護・介護</v>
          </cell>
          <cell r="D31" t="str">
            <v>HR</v>
          </cell>
          <cell r="E31" t="str">
            <v>-</v>
          </cell>
          <cell r="F31" t="str">
            <v>c</v>
          </cell>
          <cell r="G31">
            <v>1</v>
          </cell>
          <cell r="H31" t="str">
            <v>56</v>
          </cell>
          <cell r="I31" t="str">
            <v>HR-c156</v>
          </cell>
          <cell r="J31" t="str">
            <v>c. 診療放射線技術科学分野の最先端の進歩の状況を把握し、数理・データサイエンスを活用できる。</v>
          </cell>
        </row>
        <row r="32">
          <cell r="C32" t="str">
            <v>薬の役割・薬のできるまで</v>
          </cell>
          <cell r="D32" t="str">
            <v>HR</v>
          </cell>
          <cell r="E32" t="str">
            <v>-</v>
          </cell>
          <cell r="F32" t="str">
            <v>c</v>
          </cell>
          <cell r="G32">
            <v>1</v>
          </cell>
          <cell r="H32" t="str">
            <v>57</v>
          </cell>
          <cell r="I32" t="str">
            <v>HR-c157</v>
          </cell>
          <cell r="J32" t="str">
            <v>c. 診療放射線技術科学分野の最先端の進歩の状況を把握し、数理・データサイエンスを活用できる。</v>
          </cell>
        </row>
        <row r="33">
          <cell r="C33" t="str">
            <v>情報時代と医療</v>
          </cell>
          <cell r="D33" t="str">
            <v>HR</v>
          </cell>
          <cell r="E33" t="str">
            <v>-</v>
          </cell>
          <cell r="F33" t="str">
            <v>c</v>
          </cell>
          <cell r="G33">
            <v>1</v>
          </cell>
          <cell r="H33" t="str">
            <v>58</v>
          </cell>
          <cell r="I33" t="str">
            <v>HR-c158</v>
          </cell>
          <cell r="J33" t="str">
            <v>c. 診療放射線技術科学分野の最先端の進歩の状況を把握し、数理・データサイエンスを活用できる。</v>
          </cell>
        </row>
        <row r="34">
          <cell r="C34" t="str">
            <v>医療とコミュニケーション</v>
          </cell>
          <cell r="D34" t="str">
            <v>HR</v>
          </cell>
          <cell r="E34" t="str">
            <v>-</v>
          </cell>
          <cell r="F34" t="str">
            <v>c</v>
          </cell>
          <cell r="G34">
            <v>1</v>
          </cell>
          <cell r="H34" t="str">
            <v>59</v>
          </cell>
          <cell r="I34" t="str">
            <v>HR-c159</v>
          </cell>
          <cell r="J34" t="str">
            <v>c. 診療放射線技術科学分野の最先端の進歩の状況を把握し、数理・データサイエンスを活用できる。</v>
          </cell>
        </row>
        <row r="35">
          <cell r="C35" t="str">
            <v>解剖学</v>
          </cell>
          <cell r="D35" t="str">
            <v>HR</v>
          </cell>
          <cell r="E35" t="str">
            <v>-</v>
          </cell>
          <cell r="F35" t="str">
            <v>d</v>
          </cell>
          <cell r="G35">
            <v>1</v>
          </cell>
          <cell r="H35" t="str">
            <v>01</v>
          </cell>
          <cell r="I35" t="str">
            <v>HR-d101</v>
          </cell>
          <cell r="J35" t="str">
            <v>ｄ．診療放射線技師に求められる核となる知識について社会が求める水準まで修得している。(専門基礎相当)</v>
          </cell>
        </row>
        <row r="36">
          <cell r="C36" t="str">
            <v>解剖学演習</v>
          </cell>
          <cell r="D36" t="str">
            <v>HR</v>
          </cell>
          <cell r="E36" t="str">
            <v>-</v>
          </cell>
          <cell r="F36" t="str">
            <v>d</v>
          </cell>
          <cell r="G36">
            <v>1</v>
          </cell>
          <cell r="H36" t="str">
            <v>02</v>
          </cell>
          <cell r="I36" t="str">
            <v>HR-d102</v>
          </cell>
          <cell r="J36" t="str">
            <v>ｄ．診療放射線技師に求められる核となる知識について社会が求める水準まで修得している。(専門基礎相当)</v>
          </cell>
        </row>
        <row r="37">
          <cell r="C37" t="str">
            <v>生理学</v>
          </cell>
          <cell r="D37" t="str">
            <v>HR</v>
          </cell>
          <cell r="E37" t="str">
            <v>-</v>
          </cell>
          <cell r="F37" t="str">
            <v>d</v>
          </cell>
          <cell r="G37">
            <v>1</v>
          </cell>
          <cell r="H37" t="str">
            <v>03</v>
          </cell>
          <cell r="I37" t="str">
            <v>HR-d103</v>
          </cell>
          <cell r="J37" t="str">
            <v>ｄ．診療放射線技師に求められる核となる知識について社会が求める水準まで修得している。(専門基礎相当)</v>
          </cell>
        </row>
        <row r="38">
          <cell r="C38" t="str">
            <v>生化学</v>
          </cell>
          <cell r="D38" t="str">
            <v>HR</v>
          </cell>
          <cell r="E38" t="str">
            <v>-</v>
          </cell>
          <cell r="F38" t="str">
            <v>d</v>
          </cell>
          <cell r="G38">
            <v>1</v>
          </cell>
          <cell r="H38" t="str">
            <v>04</v>
          </cell>
          <cell r="I38" t="str">
            <v>HR-d104</v>
          </cell>
          <cell r="J38" t="str">
            <v>ｄ．診療放射線技師に求められる核となる知識について社会が求める水準まで修得している。(専門基礎相当)</v>
          </cell>
        </row>
        <row r="39">
          <cell r="C39" t="str">
            <v>電気・電子工学基礎</v>
          </cell>
          <cell r="D39" t="str">
            <v>HR</v>
          </cell>
          <cell r="E39" t="str">
            <v>-</v>
          </cell>
          <cell r="F39" t="str">
            <v>d</v>
          </cell>
          <cell r="G39">
            <v>1</v>
          </cell>
          <cell r="H39" t="str">
            <v>05</v>
          </cell>
          <cell r="I39" t="str">
            <v>HR-d105</v>
          </cell>
          <cell r="J39" t="str">
            <v>ｄ．診療放射線技師に求められる核となる知識について社会が求める水準まで修得している。(専門基礎相当)</v>
          </cell>
        </row>
        <row r="40">
          <cell r="C40" t="str">
            <v>放射線物理学Ⅰ</v>
          </cell>
          <cell r="D40" t="str">
            <v>HR</v>
          </cell>
          <cell r="E40" t="str">
            <v>-</v>
          </cell>
          <cell r="F40" t="str">
            <v>d</v>
          </cell>
          <cell r="G40">
            <v>1</v>
          </cell>
          <cell r="H40" t="str">
            <v>06</v>
          </cell>
          <cell r="I40" t="str">
            <v>HR-d106</v>
          </cell>
          <cell r="J40" t="str">
            <v>ｄ．診療放射線技師に求められる核となる知識について社会が求める水準まで修得している。(専門基礎相当)</v>
          </cell>
        </row>
        <row r="41">
          <cell r="C41" t="str">
            <v>医用物理学基礎</v>
          </cell>
          <cell r="D41" t="str">
            <v>HR</v>
          </cell>
          <cell r="E41" t="str">
            <v>-</v>
          </cell>
          <cell r="F41" t="str">
            <v>d</v>
          </cell>
          <cell r="G41">
            <v>1</v>
          </cell>
          <cell r="H41" t="str">
            <v>07</v>
          </cell>
          <cell r="I41" t="str">
            <v>HR-d107</v>
          </cell>
          <cell r="J41" t="str">
            <v>ｄ．診療放射線技師に求められる核となる知識について社会が求める水準まで修得している。(専門基礎相当)</v>
          </cell>
        </row>
        <row r="42">
          <cell r="C42" t="str">
            <v>病理学</v>
          </cell>
          <cell r="D42" t="str">
            <v>HR</v>
          </cell>
          <cell r="E42" t="str">
            <v>-</v>
          </cell>
          <cell r="F42" t="str">
            <v>d</v>
          </cell>
          <cell r="G42">
            <v>2</v>
          </cell>
          <cell r="H42" t="str">
            <v>01</v>
          </cell>
          <cell r="I42" t="str">
            <v>HR-d201</v>
          </cell>
          <cell r="J42" t="str">
            <v>ｄ．診療放射線技師に求められる核となる知識について社会が求める水準まで修得している。(専門基礎相当)</v>
          </cell>
        </row>
        <row r="43">
          <cell r="C43" t="str">
            <v>応用数学</v>
          </cell>
          <cell r="D43" t="str">
            <v>HR</v>
          </cell>
          <cell r="E43" t="str">
            <v>-</v>
          </cell>
          <cell r="F43" t="str">
            <v>d</v>
          </cell>
          <cell r="G43">
            <v>2</v>
          </cell>
          <cell r="H43" t="str">
            <v>02</v>
          </cell>
          <cell r="I43" t="str">
            <v>HR-d202</v>
          </cell>
          <cell r="J43" t="str">
            <v>ｄ．診療放射線技師に求められる核となる知識について社会が求める水準まで修得している。(専門基礎相当)</v>
          </cell>
        </row>
        <row r="44">
          <cell r="C44" t="str">
            <v>応用電子工学演習</v>
          </cell>
          <cell r="D44" t="str">
            <v>HR</v>
          </cell>
          <cell r="E44" t="str">
            <v>-</v>
          </cell>
          <cell r="F44" t="str">
            <v>d</v>
          </cell>
          <cell r="G44">
            <v>2</v>
          </cell>
          <cell r="H44" t="str">
            <v>03</v>
          </cell>
          <cell r="I44" t="str">
            <v>HR-d203</v>
          </cell>
          <cell r="J44" t="str">
            <v>ｄ．診療放射線技師に求められる核となる知識について社会が求める水準まで修得している。(専門基礎相当)</v>
          </cell>
        </row>
        <row r="45">
          <cell r="C45" t="str">
            <v>放射線生物学</v>
          </cell>
          <cell r="D45" t="str">
            <v>HR</v>
          </cell>
          <cell r="E45" t="str">
            <v>-</v>
          </cell>
          <cell r="F45" t="str">
            <v>d</v>
          </cell>
          <cell r="G45">
            <v>2</v>
          </cell>
          <cell r="H45" t="str">
            <v>04</v>
          </cell>
          <cell r="I45" t="str">
            <v>HR-d204</v>
          </cell>
          <cell r="J45" t="str">
            <v>ｄ．診療放射線技師に求められる核となる知識について社会が求める水準まで修得している。(専門基礎相当)</v>
          </cell>
        </row>
        <row r="46">
          <cell r="C46" t="str">
            <v>放射線物理学Ⅱ</v>
          </cell>
          <cell r="D46" t="str">
            <v>HR</v>
          </cell>
          <cell r="E46" t="str">
            <v>-</v>
          </cell>
          <cell r="F46" t="str">
            <v>d</v>
          </cell>
          <cell r="G46">
            <v>2</v>
          </cell>
          <cell r="H46" t="str">
            <v>05</v>
          </cell>
          <cell r="I46" t="str">
            <v>HR-d205</v>
          </cell>
          <cell r="J46" t="str">
            <v>ｄ．診療放射線技師に求められる核となる知識について社会が求める水準まで修得している。(専門基礎相当)</v>
          </cell>
        </row>
        <row r="47">
          <cell r="C47" t="str">
            <v>放射化学</v>
          </cell>
          <cell r="D47" t="str">
            <v>HR</v>
          </cell>
          <cell r="E47" t="str">
            <v>-</v>
          </cell>
          <cell r="F47" t="str">
            <v>d</v>
          </cell>
          <cell r="G47">
            <v>2</v>
          </cell>
          <cell r="H47" t="str">
            <v>06</v>
          </cell>
          <cell r="I47" t="str">
            <v>HR-d206</v>
          </cell>
          <cell r="J47" t="str">
            <v>ｄ．診療放射線技師に求められる核となる知識について社会が求める水準まで修得している。(専門基礎相当)</v>
          </cell>
        </row>
        <row r="48">
          <cell r="C48" t="str">
            <v>放射線計測学Ⅰ</v>
          </cell>
          <cell r="D48" t="str">
            <v>HR</v>
          </cell>
          <cell r="E48" t="str">
            <v>-</v>
          </cell>
          <cell r="F48" t="str">
            <v>d</v>
          </cell>
          <cell r="G48">
            <v>2</v>
          </cell>
          <cell r="H48" t="str">
            <v>07</v>
          </cell>
          <cell r="I48" t="str">
            <v>HR-d207</v>
          </cell>
          <cell r="J48" t="str">
            <v>ｄ．診療放射線技師に求められる核となる知識について社会が求める水準まで修得している。(専門基礎相当)</v>
          </cell>
        </row>
        <row r="49">
          <cell r="C49" t="str">
            <v>放射線計測学Ⅱ</v>
          </cell>
          <cell r="D49" t="str">
            <v>HR</v>
          </cell>
          <cell r="E49" t="str">
            <v>-</v>
          </cell>
          <cell r="F49" t="str">
            <v>d</v>
          </cell>
          <cell r="G49">
            <v>2</v>
          </cell>
          <cell r="H49" t="str">
            <v>08</v>
          </cell>
          <cell r="I49" t="str">
            <v>HR-d208</v>
          </cell>
          <cell r="J49" t="str">
            <v>ｄ．診療放射線技師に求められる核となる知識について社会が求める水準まで修得している。(専門基礎相当)</v>
          </cell>
        </row>
        <row r="50">
          <cell r="C50" t="str">
            <v>臨床医学概論</v>
          </cell>
          <cell r="D50" t="str">
            <v>HR</v>
          </cell>
          <cell r="E50" t="str">
            <v>-</v>
          </cell>
          <cell r="F50" t="str">
            <v>d</v>
          </cell>
          <cell r="G50">
            <v>3</v>
          </cell>
          <cell r="H50" t="str">
            <v>01</v>
          </cell>
          <cell r="I50" t="str">
            <v>HR-d301</v>
          </cell>
          <cell r="J50" t="str">
            <v>ｄ．診療放射線技師に求められる核となる知識について社会が求める水準まで修得している。(専門基礎相当)</v>
          </cell>
        </row>
        <row r="51">
          <cell r="C51" t="str">
            <v>救急医学概論</v>
          </cell>
          <cell r="D51" t="str">
            <v>HR</v>
          </cell>
          <cell r="E51" t="str">
            <v>-</v>
          </cell>
          <cell r="F51" t="str">
            <v>d</v>
          </cell>
          <cell r="G51">
            <v>3</v>
          </cell>
          <cell r="H51" t="str">
            <v>02</v>
          </cell>
          <cell r="I51" t="str">
            <v>HR-d302</v>
          </cell>
          <cell r="J51" t="str">
            <v>ｄ．診療放射線技師に求められる核となる知識について社会が求める水準まで修得している。(専門基礎相当)</v>
          </cell>
        </row>
        <row r="52">
          <cell r="C52" t="str">
            <v>臨床薬理学</v>
          </cell>
          <cell r="D52" t="str">
            <v>HR</v>
          </cell>
          <cell r="E52" t="str">
            <v>-</v>
          </cell>
          <cell r="F52" t="str">
            <v>d</v>
          </cell>
          <cell r="G52">
            <v>3</v>
          </cell>
          <cell r="H52" t="str">
            <v>03</v>
          </cell>
          <cell r="I52" t="str">
            <v>HR-d303</v>
          </cell>
          <cell r="J52" t="str">
            <v>ｄ．診療放射線技師に求められる核となる知識について社会が求める水準まで修得している。(専門基礎相当)</v>
          </cell>
        </row>
        <row r="53">
          <cell r="C53" t="str">
            <v>医用工学演習</v>
          </cell>
          <cell r="D53" t="str">
            <v>HR</v>
          </cell>
          <cell r="E53" t="str">
            <v>-</v>
          </cell>
          <cell r="F53" t="str">
            <v>d</v>
          </cell>
          <cell r="G53" t="str">
            <v>3</v>
          </cell>
          <cell r="H53" t="str">
            <v>04</v>
          </cell>
          <cell r="I53" t="str">
            <v>HR-d304</v>
          </cell>
          <cell r="J53" t="str">
            <v>ｄ．診療放射線技師に求められる核となる知識について社会が求める水準まで修得している。(専門基礎相当)</v>
          </cell>
        </row>
        <row r="54">
          <cell r="C54" t="str">
            <v>放射線科学技術論</v>
          </cell>
          <cell r="D54" t="str">
            <v>HR</v>
          </cell>
          <cell r="E54" t="str">
            <v>-</v>
          </cell>
          <cell r="F54" t="str">
            <v>e</v>
          </cell>
          <cell r="G54">
            <v>1</v>
          </cell>
          <cell r="H54" t="str">
            <v>01</v>
          </cell>
          <cell r="I54" t="str">
            <v>HR-e101</v>
          </cell>
          <cell r="J54" t="str">
            <v>ｅ．診療放射線技師に求められる核となる知識について社会が求める水準まで修得している。(専門)</v>
          </cell>
        </row>
        <row r="55">
          <cell r="C55" t="str">
            <v>X線画像機器工学Ⅰ</v>
          </cell>
          <cell r="D55" t="str">
            <v>HR</v>
          </cell>
          <cell r="E55" t="str">
            <v>-</v>
          </cell>
          <cell r="F55" t="str">
            <v>e</v>
          </cell>
          <cell r="G55">
            <v>1</v>
          </cell>
          <cell r="H55" t="str">
            <v>02</v>
          </cell>
          <cell r="I55" t="str">
            <v>HR-e102</v>
          </cell>
          <cell r="J55" t="str">
            <v>ｅ．診療放射線技師に求められる核となる知識について社会が求める水準まで修得している。(専門)</v>
          </cell>
        </row>
        <row r="56">
          <cell r="C56" t="str">
            <v>X線画像技術学Ⅰ</v>
          </cell>
          <cell r="D56" t="str">
            <v>HR</v>
          </cell>
          <cell r="E56" t="str">
            <v>-</v>
          </cell>
          <cell r="F56" t="str">
            <v>e</v>
          </cell>
          <cell r="G56">
            <v>1</v>
          </cell>
          <cell r="H56" t="str">
            <v>03</v>
          </cell>
          <cell r="I56" t="str">
            <v>HR-e103</v>
          </cell>
          <cell r="J56" t="str">
            <v>ｅ．診療放射線技師に求められる核となる知識について社会が求める水準まで修得している。(専門)</v>
          </cell>
        </row>
        <row r="57">
          <cell r="C57" t="str">
            <v>画像解剖学</v>
          </cell>
          <cell r="D57" t="str">
            <v>HR</v>
          </cell>
          <cell r="E57" t="str">
            <v>-</v>
          </cell>
          <cell r="F57" t="str">
            <v>e</v>
          </cell>
          <cell r="G57">
            <v>2</v>
          </cell>
          <cell r="H57" t="str">
            <v>01</v>
          </cell>
          <cell r="I57" t="str">
            <v>HR-e201</v>
          </cell>
          <cell r="J57" t="str">
            <v>ｅ．診療放射線技師に求められる核となる知識について社会が求める水準まで修得している。(専門)</v>
          </cell>
        </row>
        <row r="58">
          <cell r="C58" t="str">
            <v>X線画像機器工学Ⅱ</v>
          </cell>
          <cell r="D58" t="str">
            <v>HR</v>
          </cell>
          <cell r="E58" t="str">
            <v>-</v>
          </cell>
          <cell r="F58" t="str">
            <v>e</v>
          </cell>
          <cell r="G58">
            <v>2</v>
          </cell>
          <cell r="H58" t="str">
            <v>02</v>
          </cell>
          <cell r="I58" t="str">
            <v>HR-e202</v>
          </cell>
          <cell r="J58" t="str">
            <v>ｅ．診療放射線技師に求められる核となる知識について社会が求める水準まで修得している。(専門)</v>
          </cell>
        </row>
        <row r="59">
          <cell r="C59" t="str">
            <v>医用画像機器工学</v>
          </cell>
          <cell r="D59" t="str">
            <v>HR</v>
          </cell>
          <cell r="E59" t="str">
            <v>-</v>
          </cell>
          <cell r="F59" t="str">
            <v>e</v>
          </cell>
          <cell r="G59">
            <v>2</v>
          </cell>
          <cell r="H59" t="str">
            <v>03</v>
          </cell>
          <cell r="I59" t="str">
            <v>HR-e203</v>
          </cell>
          <cell r="J59" t="str">
            <v>ｅ．診療放射線技師に求められる核となる知識について社会が求める水準まで修得している。(専門)</v>
          </cell>
        </row>
        <row r="60">
          <cell r="C60" t="str">
            <v>X線画像技術学Ⅱ</v>
          </cell>
          <cell r="D60" t="str">
            <v>HR</v>
          </cell>
          <cell r="E60" t="str">
            <v>-</v>
          </cell>
          <cell r="F60" t="str">
            <v>e</v>
          </cell>
          <cell r="G60">
            <v>2</v>
          </cell>
          <cell r="H60" t="str">
            <v>04</v>
          </cell>
          <cell r="I60" t="str">
            <v>HR-e204</v>
          </cell>
          <cell r="J60" t="str">
            <v>ｅ．診療放射線技師に求められる核となる知識について社会が求める水準まで修得している。(専門)</v>
          </cell>
        </row>
        <row r="61">
          <cell r="C61" t="str">
            <v>画像検査学</v>
          </cell>
          <cell r="D61" t="str">
            <v>HR</v>
          </cell>
          <cell r="E61" t="str">
            <v>-</v>
          </cell>
          <cell r="F61" t="str">
            <v>e</v>
          </cell>
          <cell r="G61">
            <v>2</v>
          </cell>
          <cell r="H61" t="str">
            <v>05</v>
          </cell>
          <cell r="I61" t="str">
            <v>HR-e205</v>
          </cell>
          <cell r="J61" t="str">
            <v>ｅ．診療放射線技師に求められる核となる知識について社会が求める水準まで修得している。(専門)</v>
          </cell>
        </row>
        <row r="62">
          <cell r="C62" t="str">
            <v>核医学機器工学</v>
          </cell>
          <cell r="D62" t="str">
            <v>HR</v>
          </cell>
          <cell r="E62" t="str">
            <v>-</v>
          </cell>
          <cell r="F62" t="str">
            <v>e</v>
          </cell>
          <cell r="G62">
            <v>2</v>
          </cell>
          <cell r="H62" t="str">
            <v>06</v>
          </cell>
          <cell r="I62" t="str">
            <v>HR-e206</v>
          </cell>
          <cell r="J62" t="str">
            <v>ｅ．診療放射線技師に求められる核となる知識について社会が求める水準まで修得している。(専門)</v>
          </cell>
        </row>
        <row r="63">
          <cell r="C63" t="str">
            <v>放射線治療機器工学</v>
          </cell>
          <cell r="D63" t="str">
            <v>HR</v>
          </cell>
          <cell r="E63" t="str">
            <v>-</v>
          </cell>
          <cell r="F63" t="str">
            <v>e</v>
          </cell>
          <cell r="G63">
            <v>2</v>
          </cell>
          <cell r="H63" t="str">
            <v>07</v>
          </cell>
          <cell r="I63" t="str">
            <v>HR-e207</v>
          </cell>
          <cell r="J63" t="str">
            <v>ｅ．診療放射線技師に求められる核となる知識について社会が求める水準まで修得している。(専門)</v>
          </cell>
        </row>
        <row r="64">
          <cell r="C64" t="str">
            <v>画像情報工学Ⅰ</v>
          </cell>
          <cell r="D64" t="str">
            <v>HR</v>
          </cell>
          <cell r="E64" t="str">
            <v>-</v>
          </cell>
          <cell r="F64" t="str">
            <v>e</v>
          </cell>
          <cell r="G64">
            <v>2</v>
          </cell>
          <cell r="H64" t="str">
            <v>08</v>
          </cell>
          <cell r="I64" t="str">
            <v>HR-e208</v>
          </cell>
          <cell r="J64" t="str">
            <v>ｅ．診療放射線技師に求められる核となる知識について社会が求める水準まで修得している。(専門)</v>
          </cell>
        </row>
        <row r="65">
          <cell r="C65" t="str">
            <v>放射線関係法規</v>
          </cell>
          <cell r="D65" t="str">
            <v>HR</v>
          </cell>
          <cell r="E65" t="str">
            <v>-</v>
          </cell>
          <cell r="F65" t="str">
            <v>e</v>
          </cell>
          <cell r="G65">
            <v>2</v>
          </cell>
          <cell r="H65" t="str">
            <v>09</v>
          </cell>
          <cell r="I65" t="str">
            <v>HR-e209</v>
          </cell>
          <cell r="J65" t="str">
            <v>ｅ．診療放射線技師に求められる核となる知識について社会が求める水準まで修得している。(専門)</v>
          </cell>
        </row>
        <row r="66">
          <cell r="C66" t="str">
            <v>画像診断学</v>
          </cell>
          <cell r="D66" t="str">
            <v>HR</v>
          </cell>
          <cell r="E66" t="str">
            <v>-</v>
          </cell>
          <cell r="F66" t="str">
            <v>e</v>
          </cell>
          <cell r="G66">
            <v>3</v>
          </cell>
          <cell r="H66" t="str">
            <v>01</v>
          </cell>
          <cell r="I66" t="str">
            <v>HR-e301</v>
          </cell>
          <cell r="J66" t="str">
            <v>ｅ．診療放射線技師に求められる核となる知識について社会が求める水準まで修得している。(専門)</v>
          </cell>
        </row>
        <row r="67">
          <cell r="C67" t="str">
            <v>核医学検査技術学Ⅰ</v>
          </cell>
          <cell r="D67" t="str">
            <v>HR</v>
          </cell>
          <cell r="E67" t="str">
            <v>-</v>
          </cell>
          <cell r="F67" t="str">
            <v>e</v>
          </cell>
          <cell r="G67">
            <v>3</v>
          </cell>
          <cell r="H67" t="str">
            <v>02</v>
          </cell>
          <cell r="I67" t="str">
            <v>HR-e302</v>
          </cell>
          <cell r="J67" t="str">
            <v>ｅ．診療放射線技師に求められる核となる知識について社会が求める水準まで修得している。(専門)</v>
          </cell>
        </row>
        <row r="68">
          <cell r="C68" t="str">
            <v>核医学検査技術学Ⅱ</v>
          </cell>
          <cell r="D68" t="str">
            <v>HR</v>
          </cell>
          <cell r="E68" t="str">
            <v>-</v>
          </cell>
          <cell r="F68" t="str">
            <v>e</v>
          </cell>
          <cell r="G68">
            <v>3</v>
          </cell>
          <cell r="H68" t="str">
            <v>03</v>
          </cell>
          <cell r="I68" t="str">
            <v>HR-e303</v>
          </cell>
          <cell r="J68" t="str">
            <v>ｅ．診療放射線技師に求められる核となる知識について社会が求める水準まで修得している。(専門)</v>
          </cell>
        </row>
        <row r="69">
          <cell r="C69" t="str">
            <v>放射線治療技術学Ⅰ</v>
          </cell>
          <cell r="D69" t="str">
            <v>HR</v>
          </cell>
          <cell r="E69" t="str">
            <v>-</v>
          </cell>
          <cell r="F69" t="str">
            <v>e</v>
          </cell>
          <cell r="G69">
            <v>3</v>
          </cell>
          <cell r="H69" t="str">
            <v>04</v>
          </cell>
          <cell r="I69" t="str">
            <v>HR-e304</v>
          </cell>
          <cell r="J69" t="str">
            <v>ｅ．診療放射線技師に求められる核となる知識について社会が求める水準まで修得している。(専門)</v>
          </cell>
        </row>
        <row r="70">
          <cell r="C70" t="str">
            <v>放射線治療技術学Ⅱ</v>
          </cell>
          <cell r="D70" t="str">
            <v>HR</v>
          </cell>
          <cell r="E70" t="str">
            <v>-</v>
          </cell>
          <cell r="F70" t="str">
            <v>e</v>
          </cell>
          <cell r="G70">
            <v>3</v>
          </cell>
          <cell r="H70" t="str">
            <v>05</v>
          </cell>
          <cell r="I70" t="str">
            <v>HR-e305</v>
          </cell>
          <cell r="J70" t="str">
            <v>ｅ．診療放射線技師に求められる核となる知識について社会が求める水準まで修得している。(専門)</v>
          </cell>
        </row>
        <row r="71">
          <cell r="C71" t="str">
            <v>画像情報工学Ⅱ</v>
          </cell>
          <cell r="D71" t="str">
            <v>HR</v>
          </cell>
          <cell r="E71" t="str">
            <v>-</v>
          </cell>
          <cell r="F71" t="str">
            <v>e</v>
          </cell>
          <cell r="G71">
            <v>3</v>
          </cell>
          <cell r="H71" t="str">
            <v>06</v>
          </cell>
          <cell r="I71" t="str">
            <v>HR-e306</v>
          </cell>
          <cell r="J71" t="str">
            <v>ｅ．診療放射線技師に求められる核となる知識について社会が求める水準まで修得している。(専門)</v>
          </cell>
        </row>
        <row r="72">
          <cell r="C72" t="str">
            <v>画像情報工学演習</v>
          </cell>
          <cell r="D72" t="str">
            <v>HR</v>
          </cell>
          <cell r="E72" t="str">
            <v>-</v>
          </cell>
          <cell r="F72" t="str">
            <v>e</v>
          </cell>
          <cell r="G72">
            <v>3</v>
          </cell>
          <cell r="H72" t="str">
            <v>07</v>
          </cell>
          <cell r="I72" t="str">
            <v>HR-e307</v>
          </cell>
          <cell r="J72" t="str">
            <v>ｅ．診療放射線技師に求められる核となる知識について社会が求める水準まで修得している。(専門)</v>
          </cell>
        </row>
        <row r="73">
          <cell r="C73" t="str">
            <v>放射線安全管理学</v>
          </cell>
          <cell r="D73" t="str">
            <v>HR</v>
          </cell>
          <cell r="E73" t="str">
            <v>-</v>
          </cell>
          <cell r="F73" t="str">
            <v>e</v>
          </cell>
          <cell r="G73">
            <v>3</v>
          </cell>
          <cell r="H73" t="str">
            <v>08</v>
          </cell>
          <cell r="I73" t="str">
            <v>HR-e308</v>
          </cell>
          <cell r="J73" t="str">
            <v>ｅ．診療放射線技師に求められる核となる知識について社会が求める水準まで修得している。(専門)</v>
          </cell>
        </row>
        <row r="74">
          <cell r="C74" t="str">
            <v>医療関係法規</v>
          </cell>
          <cell r="D74" t="str">
            <v>HR</v>
          </cell>
          <cell r="E74" t="str">
            <v>-</v>
          </cell>
          <cell r="F74" t="str">
            <v>e</v>
          </cell>
          <cell r="G74">
            <v>3</v>
          </cell>
          <cell r="H74" t="str">
            <v>09</v>
          </cell>
          <cell r="I74" t="str">
            <v>HR-e309</v>
          </cell>
          <cell r="J74" t="str">
            <v>ｅ．診療放射線技師に求められる核となる知識について社会が求める水準まで修得している。(専門)</v>
          </cell>
        </row>
        <row r="75">
          <cell r="C75" t="str">
            <v>診療画像機器学演習</v>
          </cell>
          <cell r="D75" t="str">
            <v>HR</v>
          </cell>
          <cell r="E75" t="str">
            <v>-</v>
          </cell>
          <cell r="F75" t="str">
            <v>e</v>
          </cell>
          <cell r="G75">
            <v>3</v>
          </cell>
          <cell r="H75" t="str">
            <v>10</v>
          </cell>
          <cell r="I75" t="str">
            <v>HR-e310</v>
          </cell>
          <cell r="J75" t="str">
            <v>ｅ．診療放射線技師に求められる核となる知識について社会が求める水準まで修得している。(専門)</v>
          </cell>
        </row>
        <row r="76">
          <cell r="C76" t="str">
            <v>医療安全管理学</v>
          </cell>
          <cell r="D76" t="str">
            <v>HR</v>
          </cell>
          <cell r="E76" t="str">
            <v>-</v>
          </cell>
          <cell r="F76" t="str">
            <v>e</v>
          </cell>
          <cell r="G76" t="str">
            <v>3</v>
          </cell>
          <cell r="H76" t="str">
            <v>11</v>
          </cell>
          <cell r="I76" t="str">
            <v>HR-e311</v>
          </cell>
          <cell r="J76" t="str">
            <v>ｅ．診療放射線技師に求められる核となる知識について社会が求める水準まで修得している。(専門)</v>
          </cell>
        </row>
        <row r="77">
          <cell r="C77" t="str">
            <v>診療放射線学総合演習</v>
          </cell>
          <cell r="D77" t="str">
            <v>HR</v>
          </cell>
          <cell r="E77" t="str">
            <v>-</v>
          </cell>
          <cell r="F77" t="str">
            <v>e</v>
          </cell>
          <cell r="G77">
            <v>4</v>
          </cell>
          <cell r="H77" t="str">
            <v>01</v>
          </cell>
          <cell r="I77" t="str">
            <v>HR-e401</v>
          </cell>
          <cell r="J77" t="str">
            <v>ｅ．診療放射線技師に求められる核となる知識について社会が求める水準まで修得している。(専門)</v>
          </cell>
        </row>
        <row r="78">
          <cell r="C78" t="str">
            <v>画像情報工学実習</v>
          </cell>
          <cell r="D78" t="str">
            <v>HR</v>
          </cell>
          <cell r="E78" t="str">
            <v>-</v>
          </cell>
          <cell r="F78" t="str">
            <v>f</v>
          </cell>
          <cell r="G78">
            <v>2</v>
          </cell>
          <cell r="H78" t="str">
            <v>01</v>
          </cell>
          <cell r="I78" t="str">
            <v>HR-f201</v>
          </cell>
          <cell r="J78" t="str">
            <v>ｆ．診療放射線の現場で活用できる基本的技能を修得している。</v>
          </cell>
        </row>
        <row r="79">
          <cell r="C79" t="str">
            <v>放射化学実験</v>
          </cell>
          <cell r="D79" t="str">
            <v>HR</v>
          </cell>
          <cell r="E79" t="str">
            <v>-</v>
          </cell>
          <cell r="F79" t="str">
            <v>f</v>
          </cell>
          <cell r="G79" t="str">
            <v>2</v>
          </cell>
          <cell r="H79" t="str">
            <v>02</v>
          </cell>
          <cell r="I79" t="str">
            <v>HR-f202</v>
          </cell>
          <cell r="J79" t="str">
            <v>ｆ．診療放射線の現場で活用できる基本的技能を修得している。</v>
          </cell>
        </row>
        <row r="80">
          <cell r="C80" t="str">
            <v>スポーツ科学実習</v>
          </cell>
          <cell r="D80" t="str">
            <v>HR</v>
          </cell>
          <cell r="E80" t="str">
            <v>-</v>
          </cell>
          <cell r="F80" t="str">
            <v>f</v>
          </cell>
          <cell r="G80">
            <v>2</v>
          </cell>
          <cell r="H80" t="str">
            <v>50</v>
          </cell>
          <cell r="I80" t="str">
            <v>HR-f250</v>
          </cell>
          <cell r="J80" t="str">
            <v>ｆ．診療放射線の現場で活用できる基本的技能を修得している。</v>
          </cell>
        </row>
        <row r="81">
          <cell r="C81" t="str">
            <v>放射線計測学実験</v>
          </cell>
          <cell r="D81" t="str">
            <v>HR</v>
          </cell>
          <cell r="E81" t="str">
            <v>-</v>
          </cell>
          <cell r="F81" t="str">
            <v>f</v>
          </cell>
          <cell r="G81">
            <v>3</v>
          </cell>
          <cell r="H81" t="str">
            <v>01</v>
          </cell>
          <cell r="I81" t="str">
            <v>HR-f301</v>
          </cell>
          <cell r="J81" t="str">
            <v>ｆ．診療放射線の現場で活用できる基本的技能を修得している。</v>
          </cell>
        </row>
        <row r="82">
          <cell r="C82" t="str">
            <v>医用画像機器実習</v>
          </cell>
          <cell r="D82" t="str">
            <v>HR</v>
          </cell>
          <cell r="E82" t="str">
            <v>-</v>
          </cell>
          <cell r="F82" t="str">
            <v>f</v>
          </cell>
          <cell r="G82">
            <v>3</v>
          </cell>
          <cell r="H82" t="str">
            <v>02</v>
          </cell>
          <cell r="I82" t="str">
            <v>HR-f302</v>
          </cell>
          <cell r="J82" t="str">
            <v>ｆ．診療放射線の現場で活用できる基本的技能を修得している。</v>
          </cell>
        </row>
        <row r="83">
          <cell r="C83" t="str">
            <v>診療画像技術実習</v>
          </cell>
          <cell r="D83" t="str">
            <v>HR</v>
          </cell>
          <cell r="E83" t="str">
            <v>-</v>
          </cell>
          <cell r="F83" t="str">
            <v>f</v>
          </cell>
          <cell r="G83">
            <v>3</v>
          </cell>
          <cell r="H83" t="str">
            <v>03</v>
          </cell>
          <cell r="I83" t="str">
            <v>HR-f303</v>
          </cell>
          <cell r="J83" t="str">
            <v>ｆ．診療放射線の現場で活用できる基本的技能を修得している。</v>
          </cell>
        </row>
        <row r="84">
          <cell r="C84" t="str">
            <v>放射線安全管理学実習</v>
          </cell>
          <cell r="D84" t="str">
            <v>HR</v>
          </cell>
          <cell r="E84" t="str">
            <v>-</v>
          </cell>
          <cell r="F84" t="str">
            <v>f</v>
          </cell>
          <cell r="G84">
            <v>3</v>
          </cell>
          <cell r="H84" t="str">
            <v>04</v>
          </cell>
          <cell r="I84" t="str">
            <v>HR-f304</v>
          </cell>
          <cell r="J84" t="str">
            <v>ｆ．診療放射線の現場で活用できる基本的技能を修得している。</v>
          </cell>
        </row>
        <row r="85">
          <cell r="C85" t="str">
            <v>臨床実習</v>
          </cell>
          <cell r="D85" t="str">
            <v>HR</v>
          </cell>
          <cell r="E85" t="str">
            <v>-</v>
          </cell>
          <cell r="F85" t="str">
            <v>f</v>
          </cell>
          <cell r="G85">
            <v>4</v>
          </cell>
          <cell r="H85" t="str">
            <v>01</v>
          </cell>
          <cell r="I85" t="str">
            <v>HR-f401</v>
          </cell>
          <cell r="J85" t="str">
            <v>ｆ．診療放射線の現場で活用できる基本的技能を修得している。</v>
          </cell>
        </row>
        <row r="86">
          <cell r="C86" t="str">
            <v>卒業研究</v>
          </cell>
          <cell r="D86" t="str">
            <v>HR</v>
          </cell>
          <cell r="E86" t="str">
            <v>-</v>
          </cell>
          <cell r="F86" t="str">
            <v>g</v>
          </cell>
          <cell r="G86">
            <v>4</v>
          </cell>
          <cell r="H86" t="str">
            <v>01</v>
          </cell>
          <cell r="I86" t="str">
            <v>HR-g401</v>
          </cell>
          <cell r="J86" t="str">
            <v>ｇ．自ら診療放射線技術科学・情報科学に関して課題を発見しその解決に向けて科学的に探究し、成果等を表現するために必要な思考力・判断力・表現力を身につけている。</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栄養ナンバリング"/>
      <sheetName val="2021全科目"/>
      <sheetName val="確認用シート"/>
    </sheetNames>
    <sheetDataSet>
      <sheetData sheetId="0">
        <row r="2">
          <cell r="C2" t="str">
            <v>英語Ⅰ</v>
          </cell>
          <cell r="D2" t="str">
            <v>HN</v>
          </cell>
          <cell r="E2" t="str">
            <v>1</v>
          </cell>
          <cell r="F2" t="str">
            <v>a</v>
          </cell>
          <cell r="G2">
            <v>1</v>
          </cell>
          <cell r="H2" t="str">
            <v>01</v>
          </cell>
          <cell r="I2" t="str">
            <v>HN1a101</v>
          </cell>
        </row>
        <row r="3">
          <cell r="C3" t="str">
            <v>英語Ⅱ</v>
          </cell>
          <cell r="D3" t="str">
            <v>HN</v>
          </cell>
          <cell r="E3" t="str">
            <v>1</v>
          </cell>
          <cell r="F3" t="str">
            <v>a</v>
          </cell>
          <cell r="G3">
            <v>1</v>
          </cell>
          <cell r="H3" t="str">
            <v>02</v>
          </cell>
          <cell r="I3" t="str">
            <v>HN1a102</v>
          </cell>
        </row>
        <row r="4">
          <cell r="C4" t="str">
            <v>英語コミュニケーションＡ</v>
          </cell>
          <cell r="D4" t="str">
            <v>HN</v>
          </cell>
          <cell r="E4" t="str">
            <v>1</v>
          </cell>
          <cell r="F4" t="str">
            <v>a</v>
          </cell>
          <cell r="G4">
            <v>1</v>
          </cell>
          <cell r="H4" t="str">
            <v>03</v>
          </cell>
          <cell r="I4" t="str">
            <v>HN1a103</v>
          </cell>
        </row>
        <row r="5">
          <cell r="C5" t="str">
            <v>英語コミュニケーションＢ</v>
          </cell>
          <cell r="D5" t="str">
            <v>HN</v>
          </cell>
          <cell r="E5" t="str">
            <v>1</v>
          </cell>
          <cell r="F5" t="str">
            <v>a</v>
          </cell>
          <cell r="G5">
            <v>1</v>
          </cell>
          <cell r="H5" t="str">
            <v>04</v>
          </cell>
          <cell r="I5" t="str">
            <v>HN1a104</v>
          </cell>
        </row>
        <row r="6">
          <cell r="C6" t="str">
            <v>中国語Ⅰ</v>
          </cell>
          <cell r="D6" t="str">
            <v>HN</v>
          </cell>
          <cell r="E6" t="str">
            <v>1</v>
          </cell>
          <cell r="F6" t="str">
            <v>a</v>
          </cell>
          <cell r="G6">
            <v>1</v>
          </cell>
          <cell r="H6" t="str">
            <v>05</v>
          </cell>
          <cell r="I6" t="str">
            <v>HN1a105</v>
          </cell>
        </row>
        <row r="7">
          <cell r="C7" t="str">
            <v>中国語Ⅱ</v>
          </cell>
          <cell r="D7" t="str">
            <v>HN</v>
          </cell>
          <cell r="E7" t="str">
            <v>1</v>
          </cell>
          <cell r="F7" t="str">
            <v>a</v>
          </cell>
          <cell r="G7">
            <v>1</v>
          </cell>
          <cell r="H7" t="str">
            <v>06</v>
          </cell>
          <cell r="I7" t="str">
            <v>HN1a106</v>
          </cell>
        </row>
        <row r="8">
          <cell r="C8" t="str">
            <v>医療英語の基礎Ａ</v>
          </cell>
          <cell r="D8" t="str">
            <v>HN</v>
          </cell>
          <cell r="E8" t="str">
            <v>1</v>
          </cell>
          <cell r="F8" t="str">
            <v>a</v>
          </cell>
          <cell r="G8">
            <v>2</v>
          </cell>
          <cell r="H8" t="str">
            <v>01</v>
          </cell>
          <cell r="I8" t="str">
            <v>HN1a201</v>
          </cell>
        </row>
        <row r="9">
          <cell r="C9" t="str">
            <v>医療英語の基礎Ｂ</v>
          </cell>
          <cell r="D9" t="str">
            <v>HN</v>
          </cell>
          <cell r="E9" t="str">
            <v>1</v>
          </cell>
          <cell r="F9" t="str">
            <v>a</v>
          </cell>
          <cell r="G9">
            <v>2</v>
          </cell>
          <cell r="H9" t="str">
            <v>02</v>
          </cell>
          <cell r="I9" t="str">
            <v>HN1a202</v>
          </cell>
        </row>
        <row r="10">
          <cell r="C10" t="str">
            <v>哲学と死生観</v>
          </cell>
          <cell r="D10" t="str">
            <v>HN</v>
          </cell>
          <cell r="E10" t="str">
            <v>1</v>
          </cell>
          <cell r="F10" t="str">
            <v>b</v>
          </cell>
          <cell r="G10">
            <v>1</v>
          </cell>
          <cell r="H10" t="str">
            <v>01</v>
          </cell>
          <cell r="I10" t="str">
            <v>HN1b101</v>
          </cell>
        </row>
        <row r="11">
          <cell r="C11" t="str">
            <v>病と文化</v>
          </cell>
          <cell r="D11" t="str">
            <v>HN</v>
          </cell>
          <cell r="E11" t="str">
            <v>1</v>
          </cell>
          <cell r="F11" t="str">
            <v>b</v>
          </cell>
          <cell r="G11">
            <v>1</v>
          </cell>
          <cell r="H11" t="str">
            <v>02</v>
          </cell>
          <cell r="I11" t="str">
            <v>HN1b102</v>
          </cell>
        </row>
        <row r="12">
          <cell r="C12" t="str">
            <v>人類の疾病と医療</v>
          </cell>
          <cell r="D12" t="str">
            <v>HN</v>
          </cell>
          <cell r="E12" t="str">
            <v>1</v>
          </cell>
          <cell r="F12" t="str">
            <v>b</v>
          </cell>
          <cell r="G12">
            <v>1</v>
          </cell>
          <cell r="H12" t="str">
            <v>03</v>
          </cell>
          <cell r="I12" t="str">
            <v>HN1b103</v>
          </cell>
        </row>
        <row r="13">
          <cell r="C13" t="str">
            <v>心と医療</v>
          </cell>
          <cell r="D13" t="str">
            <v>HN</v>
          </cell>
          <cell r="E13" t="str">
            <v>1</v>
          </cell>
          <cell r="F13" t="str">
            <v>b</v>
          </cell>
          <cell r="G13">
            <v>1</v>
          </cell>
          <cell r="H13" t="str">
            <v>04</v>
          </cell>
          <cell r="I13" t="str">
            <v>HN1b104</v>
          </cell>
        </row>
        <row r="14">
          <cell r="C14" t="str">
            <v>法と医療</v>
          </cell>
          <cell r="D14" t="str">
            <v>HN</v>
          </cell>
          <cell r="E14" t="str">
            <v>1</v>
          </cell>
          <cell r="F14" t="str">
            <v>b</v>
          </cell>
          <cell r="G14">
            <v>1</v>
          </cell>
          <cell r="H14" t="str">
            <v>05</v>
          </cell>
          <cell r="I14" t="str">
            <v>HN1b105</v>
          </cell>
        </row>
        <row r="15">
          <cell r="C15" t="str">
            <v>経済と医療</v>
          </cell>
          <cell r="D15" t="str">
            <v>HN</v>
          </cell>
          <cell r="E15" t="str">
            <v>1</v>
          </cell>
          <cell r="F15" t="str">
            <v>b</v>
          </cell>
          <cell r="G15">
            <v>1</v>
          </cell>
          <cell r="H15" t="str">
            <v>06</v>
          </cell>
          <cell r="I15" t="str">
            <v>HN1b106</v>
          </cell>
        </row>
        <row r="16">
          <cell r="C16" t="str">
            <v>医療・福祉と財政</v>
          </cell>
          <cell r="D16" t="str">
            <v>HN</v>
          </cell>
          <cell r="E16" t="str">
            <v>1</v>
          </cell>
          <cell r="F16" t="str">
            <v>b</v>
          </cell>
          <cell r="G16">
            <v>1</v>
          </cell>
          <cell r="H16" t="str">
            <v>07</v>
          </cell>
          <cell r="I16" t="str">
            <v>HN1b107</v>
          </cell>
        </row>
        <row r="17">
          <cell r="C17" t="str">
            <v>社会病理と人の病</v>
          </cell>
          <cell r="D17" t="str">
            <v>HN</v>
          </cell>
          <cell r="E17" t="str">
            <v>1</v>
          </cell>
          <cell r="F17" t="str">
            <v>b</v>
          </cell>
          <cell r="G17">
            <v>1</v>
          </cell>
          <cell r="H17" t="str">
            <v>08</v>
          </cell>
          <cell r="I17" t="str">
            <v>HN1b108</v>
          </cell>
        </row>
        <row r="18">
          <cell r="C18" t="str">
            <v>環境科学</v>
          </cell>
          <cell r="D18" t="str">
            <v>HN</v>
          </cell>
          <cell r="E18" t="str">
            <v>1</v>
          </cell>
          <cell r="F18" t="str">
            <v>c</v>
          </cell>
          <cell r="G18">
            <v>1</v>
          </cell>
          <cell r="H18" t="str">
            <v>01</v>
          </cell>
          <cell r="I18" t="str">
            <v>HN1c101</v>
          </cell>
        </row>
        <row r="19">
          <cell r="C19" t="str">
            <v>地球科学・宇宙科学</v>
          </cell>
          <cell r="D19" t="str">
            <v>HN</v>
          </cell>
          <cell r="E19" t="str">
            <v>1</v>
          </cell>
          <cell r="F19" t="str">
            <v>c</v>
          </cell>
          <cell r="G19">
            <v>1</v>
          </cell>
          <cell r="H19" t="str">
            <v>02</v>
          </cell>
          <cell r="I19" t="str">
            <v>HN1c102</v>
          </cell>
        </row>
        <row r="20">
          <cell r="C20" t="str">
            <v>科学史・科学哲学</v>
          </cell>
          <cell r="D20" t="str">
            <v>HN</v>
          </cell>
          <cell r="E20" t="str">
            <v>1</v>
          </cell>
          <cell r="F20" t="str">
            <v>c</v>
          </cell>
          <cell r="G20">
            <v>1</v>
          </cell>
          <cell r="H20" t="str">
            <v>03</v>
          </cell>
          <cell r="I20" t="str">
            <v>HN1c103</v>
          </cell>
        </row>
        <row r="21">
          <cell r="C21" t="str">
            <v>数学Ⅰ</v>
          </cell>
          <cell r="D21" t="str">
            <v>HN</v>
          </cell>
          <cell r="E21" t="str">
            <v>1</v>
          </cell>
          <cell r="F21" t="str">
            <v>c</v>
          </cell>
          <cell r="G21">
            <v>1</v>
          </cell>
          <cell r="H21" t="str">
            <v>04</v>
          </cell>
          <cell r="I21" t="str">
            <v>HN1c104</v>
          </cell>
        </row>
        <row r="22">
          <cell r="C22" t="str">
            <v>数学Ⅱ</v>
          </cell>
          <cell r="D22" t="str">
            <v>HN</v>
          </cell>
          <cell r="E22" t="str">
            <v>1</v>
          </cell>
          <cell r="F22" t="str">
            <v>c</v>
          </cell>
          <cell r="G22">
            <v>1</v>
          </cell>
          <cell r="H22" t="str">
            <v>05</v>
          </cell>
          <cell r="I22" t="str">
            <v>HN1c105</v>
          </cell>
        </row>
        <row r="23">
          <cell r="C23" t="str">
            <v>物理学</v>
          </cell>
          <cell r="D23" t="str">
            <v>HN</v>
          </cell>
          <cell r="E23" t="str">
            <v>1</v>
          </cell>
          <cell r="F23" t="str">
            <v>c</v>
          </cell>
          <cell r="G23">
            <v>1</v>
          </cell>
          <cell r="H23" t="str">
            <v>06</v>
          </cell>
          <cell r="I23" t="str">
            <v>HN1c106</v>
          </cell>
        </row>
        <row r="24">
          <cell r="C24" t="str">
            <v>化学Ⅰ</v>
          </cell>
          <cell r="D24" t="str">
            <v>HN</v>
          </cell>
          <cell r="E24" t="str">
            <v>1</v>
          </cell>
          <cell r="F24" t="str">
            <v>c</v>
          </cell>
          <cell r="G24">
            <v>1</v>
          </cell>
          <cell r="H24" t="str">
            <v>07</v>
          </cell>
          <cell r="I24" t="str">
            <v>HN1c107</v>
          </cell>
        </row>
        <row r="25">
          <cell r="C25" t="str">
            <v>化学Ⅱ</v>
          </cell>
          <cell r="D25" t="str">
            <v>HN</v>
          </cell>
          <cell r="E25" t="str">
            <v>1</v>
          </cell>
          <cell r="F25" t="str">
            <v>c</v>
          </cell>
          <cell r="G25">
            <v>1</v>
          </cell>
          <cell r="H25" t="str">
            <v>08</v>
          </cell>
          <cell r="I25" t="str">
            <v>HN1c108</v>
          </cell>
        </row>
        <row r="26">
          <cell r="C26" t="str">
            <v>生物学Ⅰ</v>
          </cell>
          <cell r="D26" t="str">
            <v>HN</v>
          </cell>
          <cell r="E26" t="str">
            <v>1</v>
          </cell>
          <cell r="F26" t="str">
            <v>c</v>
          </cell>
          <cell r="G26">
            <v>1</v>
          </cell>
          <cell r="H26" t="str">
            <v>09</v>
          </cell>
          <cell r="I26" t="str">
            <v>HN1c109</v>
          </cell>
        </row>
        <row r="27">
          <cell r="C27" t="str">
            <v>生物学Ⅱ</v>
          </cell>
          <cell r="D27" t="str">
            <v>HN</v>
          </cell>
          <cell r="E27" t="str">
            <v>1</v>
          </cell>
          <cell r="F27" t="str">
            <v>c</v>
          </cell>
          <cell r="G27">
            <v>1</v>
          </cell>
          <cell r="H27" t="str">
            <v>10</v>
          </cell>
          <cell r="I27" t="str">
            <v>HN1c110</v>
          </cell>
        </row>
        <row r="28">
          <cell r="C28" t="str">
            <v>情報リテラシー</v>
          </cell>
          <cell r="D28" t="str">
            <v>HN</v>
          </cell>
          <cell r="E28" t="str">
            <v>1</v>
          </cell>
          <cell r="F28" t="str">
            <v>c</v>
          </cell>
          <cell r="G28">
            <v>1</v>
          </cell>
          <cell r="H28" t="str">
            <v>11</v>
          </cell>
          <cell r="I28" t="str">
            <v>HN1c111</v>
          </cell>
        </row>
        <row r="29">
          <cell r="C29" t="str">
            <v>医学医療最近の進歩</v>
          </cell>
          <cell r="D29" t="str">
            <v>HN</v>
          </cell>
          <cell r="E29" t="str">
            <v>1</v>
          </cell>
          <cell r="F29" t="str">
            <v>c</v>
          </cell>
          <cell r="G29">
            <v>1</v>
          </cell>
          <cell r="H29" t="str">
            <v>52</v>
          </cell>
          <cell r="I29" t="str">
            <v>HN1c152</v>
          </cell>
        </row>
        <row r="30">
          <cell r="C30" t="str">
            <v>食と健康</v>
          </cell>
          <cell r="D30" t="str">
            <v>HN</v>
          </cell>
          <cell r="E30" t="str">
            <v>1</v>
          </cell>
          <cell r="F30" t="str">
            <v>c</v>
          </cell>
          <cell r="G30">
            <v>1</v>
          </cell>
          <cell r="H30" t="str">
            <v>53</v>
          </cell>
          <cell r="I30" t="str">
            <v>HN1c153</v>
          </cell>
        </row>
        <row r="31">
          <cell r="C31" t="str">
            <v>医療における安全と安心</v>
          </cell>
          <cell r="D31" t="str">
            <v>HN</v>
          </cell>
          <cell r="E31" t="str">
            <v>1</v>
          </cell>
          <cell r="F31" t="str">
            <v>c</v>
          </cell>
          <cell r="G31">
            <v>1</v>
          </cell>
          <cell r="H31" t="str">
            <v>54</v>
          </cell>
          <cell r="I31" t="str">
            <v>HN1c154</v>
          </cell>
        </row>
        <row r="32">
          <cell r="C32" t="str">
            <v>東洋医学と統合医療</v>
          </cell>
          <cell r="D32" t="str">
            <v>HN</v>
          </cell>
          <cell r="E32" t="str">
            <v>1</v>
          </cell>
          <cell r="F32" t="str">
            <v>c</v>
          </cell>
          <cell r="G32">
            <v>1</v>
          </cell>
          <cell r="H32" t="str">
            <v>55</v>
          </cell>
          <cell r="I32" t="str">
            <v>HN1c155</v>
          </cell>
        </row>
        <row r="33">
          <cell r="C33" t="str">
            <v>現代医療と看護・介護</v>
          </cell>
          <cell r="D33" t="str">
            <v>HN</v>
          </cell>
          <cell r="E33" t="str">
            <v>1</v>
          </cell>
          <cell r="F33" t="str">
            <v>c</v>
          </cell>
          <cell r="G33">
            <v>1</v>
          </cell>
          <cell r="H33" t="str">
            <v>56</v>
          </cell>
          <cell r="I33" t="str">
            <v>HN1c156</v>
          </cell>
        </row>
        <row r="34">
          <cell r="C34" t="str">
            <v>薬の役割・薬のできるまで</v>
          </cell>
          <cell r="D34" t="str">
            <v>HN</v>
          </cell>
          <cell r="E34" t="str">
            <v>1</v>
          </cell>
          <cell r="F34" t="str">
            <v>c</v>
          </cell>
          <cell r="G34">
            <v>1</v>
          </cell>
          <cell r="H34" t="str">
            <v>57</v>
          </cell>
          <cell r="I34" t="str">
            <v>HN1c157</v>
          </cell>
        </row>
        <row r="35">
          <cell r="C35" t="str">
            <v>情報時代と医療</v>
          </cell>
          <cell r="D35" t="str">
            <v>HN</v>
          </cell>
          <cell r="E35" t="str">
            <v>1</v>
          </cell>
          <cell r="F35" t="str">
            <v>c</v>
          </cell>
          <cell r="G35">
            <v>1</v>
          </cell>
          <cell r="H35" t="str">
            <v>58</v>
          </cell>
          <cell r="I35" t="str">
            <v>HN1c158</v>
          </cell>
        </row>
        <row r="36">
          <cell r="C36" t="str">
            <v>医療とコミュニケーション</v>
          </cell>
          <cell r="D36" t="str">
            <v>HN</v>
          </cell>
          <cell r="E36" t="str">
            <v>1</v>
          </cell>
          <cell r="F36" t="str">
            <v>c</v>
          </cell>
          <cell r="G36">
            <v>1</v>
          </cell>
          <cell r="H36" t="str">
            <v>59</v>
          </cell>
          <cell r="I36" t="str">
            <v>HN1c159</v>
          </cell>
        </row>
        <row r="37">
          <cell r="C37" t="str">
            <v>臨床検査医学総論</v>
          </cell>
          <cell r="D37" t="str">
            <v>HN</v>
          </cell>
          <cell r="E37" t="str">
            <v>1</v>
          </cell>
          <cell r="F37" t="str">
            <v>c</v>
          </cell>
          <cell r="G37">
            <v>2</v>
          </cell>
          <cell r="H37" t="str">
            <v>01</v>
          </cell>
          <cell r="I37" t="str">
            <v>HN1c201</v>
          </cell>
        </row>
        <row r="38">
          <cell r="C38" t="str">
            <v>東洋医学基礎理論Ⅰ</v>
          </cell>
          <cell r="D38" t="str">
            <v>HN</v>
          </cell>
          <cell r="E38" t="str">
            <v>1</v>
          </cell>
          <cell r="F38" t="str">
            <v>c</v>
          </cell>
          <cell r="G38">
            <v>2</v>
          </cell>
          <cell r="H38" t="str">
            <v>02</v>
          </cell>
          <cell r="I38" t="str">
            <v>HN1c202</v>
          </cell>
        </row>
        <row r="39">
          <cell r="C39" t="str">
            <v>東洋医学基礎理論Ⅱ</v>
          </cell>
          <cell r="D39" t="str">
            <v>HN</v>
          </cell>
          <cell r="E39" t="str">
            <v>1</v>
          </cell>
          <cell r="F39" t="str">
            <v>c</v>
          </cell>
          <cell r="G39">
            <v>2</v>
          </cell>
          <cell r="H39" t="str">
            <v>03</v>
          </cell>
          <cell r="I39" t="str">
            <v>HN1c203</v>
          </cell>
        </row>
        <row r="40">
          <cell r="C40" t="str">
            <v>薬理学</v>
          </cell>
          <cell r="D40" t="str">
            <v>HN</v>
          </cell>
          <cell r="E40" t="str">
            <v>1</v>
          </cell>
          <cell r="F40" t="str">
            <v>c</v>
          </cell>
          <cell r="G40">
            <v>3</v>
          </cell>
          <cell r="H40" t="str">
            <v>02</v>
          </cell>
          <cell r="I40" t="str">
            <v>HN1c302</v>
          </cell>
        </row>
        <row r="41">
          <cell r="C41" t="str">
            <v>中医薬膳学</v>
          </cell>
          <cell r="D41" t="str">
            <v>HN</v>
          </cell>
          <cell r="E41" t="str">
            <v>1</v>
          </cell>
          <cell r="F41" t="str">
            <v>c</v>
          </cell>
          <cell r="G41">
            <v>3</v>
          </cell>
          <cell r="H41" t="str">
            <v>03</v>
          </cell>
          <cell r="I41" t="str">
            <v>HN1c303</v>
          </cell>
        </row>
        <row r="42">
          <cell r="C42" t="str">
            <v>免疫学</v>
          </cell>
          <cell r="D42" t="str">
            <v>HN</v>
          </cell>
          <cell r="E42" t="str">
            <v>1</v>
          </cell>
          <cell r="F42" t="str">
            <v>d</v>
          </cell>
          <cell r="G42">
            <v>2</v>
          </cell>
          <cell r="H42" t="str">
            <v>01</v>
          </cell>
          <cell r="I42" t="str">
            <v>HN1d201</v>
          </cell>
        </row>
        <row r="43">
          <cell r="C43" t="str">
            <v>公衆衛生学Ⅰ</v>
          </cell>
          <cell r="D43" t="str">
            <v>HN</v>
          </cell>
          <cell r="E43" t="str">
            <v>1</v>
          </cell>
          <cell r="F43" t="str">
            <v>d</v>
          </cell>
          <cell r="G43">
            <v>2</v>
          </cell>
          <cell r="H43" t="str">
            <v>02</v>
          </cell>
          <cell r="I43" t="str">
            <v>HN1d202</v>
          </cell>
        </row>
        <row r="44">
          <cell r="C44" t="str">
            <v>公衆衛生学Ⅱ</v>
          </cell>
          <cell r="D44" t="str">
            <v>HN</v>
          </cell>
          <cell r="E44" t="str">
            <v>1</v>
          </cell>
          <cell r="F44" t="str">
            <v>d</v>
          </cell>
          <cell r="G44">
            <v>2</v>
          </cell>
          <cell r="H44" t="str">
            <v>03</v>
          </cell>
          <cell r="I44" t="str">
            <v>HN1d203</v>
          </cell>
        </row>
        <row r="45">
          <cell r="C45" t="str">
            <v>生理学</v>
          </cell>
          <cell r="D45" t="str">
            <v>HN</v>
          </cell>
          <cell r="E45" t="str">
            <v>1</v>
          </cell>
          <cell r="F45" t="str">
            <v>d</v>
          </cell>
          <cell r="G45">
            <v>2</v>
          </cell>
          <cell r="H45" t="str">
            <v>04</v>
          </cell>
          <cell r="I45" t="str">
            <v>HN1d204</v>
          </cell>
        </row>
        <row r="46">
          <cell r="C46" t="str">
            <v>運動生理学</v>
          </cell>
          <cell r="D46" t="str">
            <v>HN</v>
          </cell>
          <cell r="E46" t="str">
            <v>1</v>
          </cell>
          <cell r="F46" t="str">
            <v>d</v>
          </cell>
          <cell r="G46">
            <v>2</v>
          </cell>
          <cell r="H46" t="str">
            <v>05</v>
          </cell>
          <cell r="I46" t="str">
            <v>HN1d205</v>
          </cell>
        </row>
        <row r="47">
          <cell r="C47" t="str">
            <v>生化学Ⅰ</v>
          </cell>
          <cell r="D47" t="str">
            <v>HN</v>
          </cell>
          <cell r="E47" t="str">
            <v>1</v>
          </cell>
          <cell r="F47" t="str">
            <v>d</v>
          </cell>
          <cell r="G47">
            <v>2</v>
          </cell>
          <cell r="H47" t="str">
            <v>06</v>
          </cell>
          <cell r="I47" t="str">
            <v>HN1d206</v>
          </cell>
        </row>
        <row r="48">
          <cell r="C48" t="str">
            <v>生化学Ⅱ</v>
          </cell>
          <cell r="D48" t="str">
            <v>HN</v>
          </cell>
          <cell r="E48" t="str">
            <v>1</v>
          </cell>
          <cell r="F48" t="str">
            <v>d</v>
          </cell>
          <cell r="G48">
            <v>2</v>
          </cell>
          <cell r="H48" t="str">
            <v>07</v>
          </cell>
          <cell r="I48" t="str">
            <v>HN1d207</v>
          </cell>
        </row>
        <row r="49">
          <cell r="C49" t="str">
            <v>微生物学</v>
          </cell>
          <cell r="D49" t="str">
            <v>HN</v>
          </cell>
          <cell r="E49" t="str">
            <v>1</v>
          </cell>
          <cell r="F49" t="str">
            <v>d</v>
          </cell>
          <cell r="G49">
            <v>2</v>
          </cell>
          <cell r="H49" t="str">
            <v>08</v>
          </cell>
          <cell r="I49" t="str">
            <v>HN1d208</v>
          </cell>
        </row>
        <row r="50">
          <cell r="C50" t="str">
            <v>食品分析学</v>
          </cell>
          <cell r="D50" t="str">
            <v>HN</v>
          </cell>
          <cell r="E50" t="str">
            <v>1</v>
          </cell>
          <cell r="F50" t="str">
            <v>d</v>
          </cell>
          <cell r="G50">
            <v>2</v>
          </cell>
          <cell r="H50" t="str">
            <v>09</v>
          </cell>
          <cell r="I50" t="str">
            <v>HN1d209</v>
          </cell>
        </row>
        <row r="51">
          <cell r="C51" t="str">
            <v>食品学総論</v>
          </cell>
          <cell r="D51" t="str">
            <v>HN</v>
          </cell>
          <cell r="E51" t="str">
            <v>1</v>
          </cell>
          <cell r="F51" t="str">
            <v>d</v>
          </cell>
          <cell r="G51">
            <v>2</v>
          </cell>
          <cell r="H51" t="str">
            <v>10</v>
          </cell>
          <cell r="I51" t="str">
            <v>HN1d210</v>
          </cell>
        </row>
        <row r="52">
          <cell r="C52" t="str">
            <v>食品加工学</v>
          </cell>
          <cell r="D52" t="str">
            <v>HN</v>
          </cell>
          <cell r="E52" t="str">
            <v>1</v>
          </cell>
          <cell r="F52" t="str">
            <v>d</v>
          </cell>
          <cell r="G52">
            <v>2</v>
          </cell>
          <cell r="H52" t="str">
            <v>11</v>
          </cell>
          <cell r="I52" t="str">
            <v>HN1d211</v>
          </cell>
        </row>
        <row r="53">
          <cell r="C53" t="str">
            <v>食品学各論</v>
          </cell>
          <cell r="D53" t="str">
            <v>HN</v>
          </cell>
          <cell r="E53" t="str">
            <v>1</v>
          </cell>
          <cell r="F53" t="str">
            <v>d</v>
          </cell>
          <cell r="G53">
            <v>2</v>
          </cell>
          <cell r="H53" t="str">
            <v>12</v>
          </cell>
          <cell r="I53" t="str">
            <v>HN1d212</v>
          </cell>
        </row>
        <row r="54">
          <cell r="C54" t="str">
            <v>食料経済学</v>
          </cell>
          <cell r="D54" t="str">
            <v>HN</v>
          </cell>
          <cell r="E54" t="str">
            <v>1</v>
          </cell>
          <cell r="F54" t="str">
            <v>d</v>
          </cell>
          <cell r="G54">
            <v>2</v>
          </cell>
          <cell r="H54" t="str">
            <v>13</v>
          </cell>
          <cell r="I54" t="str">
            <v>HN1d213</v>
          </cell>
        </row>
        <row r="55">
          <cell r="C55" t="str">
            <v>臨床医学</v>
          </cell>
          <cell r="D55" t="str">
            <v>HN</v>
          </cell>
          <cell r="E55" t="str">
            <v>1</v>
          </cell>
          <cell r="F55" t="str">
            <v>d</v>
          </cell>
          <cell r="G55">
            <v>3</v>
          </cell>
          <cell r="H55" t="str">
            <v>01</v>
          </cell>
          <cell r="I55" t="str">
            <v>HN1d301</v>
          </cell>
        </row>
        <row r="56">
          <cell r="C56" t="str">
            <v>食品衛生学</v>
          </cell>
          <cell r="D56" t="str">
            <v>HN</v>
          </cell>
          <cell r="E56" t="str">
            <v>1</v>
          </cell>
          <cell r="F56" t="str">
            <v>d</v>
          </cell>
          <cell r="G56">
            <v>3</v>
          </cell>
          <cell r="H56" t="str">
            <v>02</v>
          </cell>
          <cell r="I56" t="str">
            <v>HN1d302</v>
          </cell>
        </row>
        <row r="57">
          <cell r="C57" t="str">
            <v>健康管理学</v>
          </cell>
          <cell r="D57" t="str">
            <v>HN</v>
          </cell>
          <cell r="E57" t="str">
            <v>1</v>
          </cell>
          <cell r="F57" t="str">
            <v>e</v>
          </cell>
          <cell r="G57">
            <v>1</v>
          </cell>
          <cell r="H57" t="str">
            <v>01</v>
          </cell>
          <cell r="I57" t="str">
            <v>HN1e101</v>
          </cell>
        </row>
        <row r="58">
          <cell r="C58" t="str">
            <v>解剖学</v>
          </cell>
          <cell r="D58" t="str">
            <v>HN</v>
          </cell>
          <cell r="E58" t="str">
            <v>1</v>
          </cell>
          <cell r="F58" t="str">
            <v>e</v>
          </cell>
          <cell r="G58">
            <v>1</v>
          </cell>
          <cell r="H58" t="str">
            <v>02</v>
          </cell>
          <cell r="I58" t="str">
            <v>HN1e102</v>
          </cell>
        </row>
        <row r="59">
          <cell r="C59" t="str">
            <v>生物有機化学</v>
          </cell>
          <cell r="D59" t="str">
            <v>HN</v>
          </cell>
          <cell r="E59" t="str">
            <v>1</v>
          </cell>
          <cell r="F59" t="str">
            <v>e</v>
          </cell>
          <cell r="G59">
            <v>1</v>
          </cell>
          <cell r="H59" t="str">
            <v>03</v>
          </cell>
          <cell r="I59" t="str">
            <v>HN1e103</v>
          </cell>
        </row>
        <row r="60">
          <cell r="C60" t="str">
            <v>調理学</v>
          </cell>
          <cell r="D60" t="str">
            <v>HN</v>
          </cell>
          <cell r="E60" t="str">
            <v>1</v>
          </cell>
          <cell r="F60" t="str">
            <v>e</v>
          </cell>
          <cell r="G60">
            <v>1</v>
          </cell>
          <cell r="H60" t="str">
            <v>04</v>
          </cell>
          <cell r="I60" t="str">
            <v>HN1e104</v>
          </cell>
        </row>
        <row r="61">
          <cell r="C61" t="str">
            <v>基礎栄養学</v>
          </cell>
          <cell r="D61" t="str">
            <v>HN</v>
          </cell>
          <cell r="E61" t="str">
            <v>1</v>
          </cell>
          <cell r="F61" t="str">
            <v>e</v>
          </cell>
          <cell r="G61">
            <v>2</v>
          </cell>
          <cell r="H61" t="str">
            <v>01</v>
          </cell>
          <cell r="I61" t="str">
            <v>HN1e201</v>
          </cell>
        </row>
        <row r="62">
          <cell r="C62" t="str">
            <v>応用栄養学Ⅰ</v>
          </cell>
          <cell r="D62" t="str">
            <v>HN</v>
          </cell>
          <cell r="E62" t="str">
            <v>1</v>
          </cell>
          <cell r="F62" t="str">
            <v>e</v>
          </cell>
          <cell r="G62">
            <v>2</v>
          </cell>
          <cell r="H62" t="str">
            <v>02</v>
          </cell>
          <cell r="I62" t="str">
            <v>HN1e202</v>
          </cell>
        </row>
        <row r="63">
          <cell r="C63" t="str">
            <v>栄養教育論Ⅰ</v>
          </cell>
          <cell r="D63" t="str">
            <v>HN</v>
          </cell>
          <cell r="E63" t="str">
            <v>1</v>
          </cell>
          <cell r="F63" t="str">
            <v>e</v>
          </cell>
          <cell r="G63">
            <v>2</v>
          </cell>
          <cell r="H63" t="str">
            <v>03</v>
          </cell>
          <cell r="I63" t="str">
            <v>HN1e203</v>
          </cell>
        </row>
        <row r="64">
          <cell r="C64" t="str">
            <v>臨床栄養学Ⅰ</v>
          </cell>
          <cell r="D64" t="str">
            <v>HN</v>
          </cell>
          <cell r="E64" t="str">
            <v>1</v>
          </cell>
          <cell r="F64" t="str">
            <v>e</v>
          </cell>
          <cell r="G64">
            <v>2</v>
          </cell>
          <cell r="H64" t="str">
            <v>04</v>
          </cell>
          <cell r="I64" t="str">
            <v>HN1e204</v>
          </cell>
        </row>
        <row r="65">
          <cell r="C65" t="str">
            <v>応用栄養学Ⅱ</v>
          </cell>
          <cell r="D65" t="str">
            <v>HN</v>
          </cell>
          <cell r="E65" t="str">
            <v>1</v>
          </cell>
          <cell r="F65" t="str">
            <v>e</v>
          </cell>
          <cell r="G65">
            <v>3</v>
          </cell>
          <cell r="H65" t="str">
            <v>01</v>
          </cell>
          <cell r="I65" t="str">
            <v>HN1e301</v>
          </cell>
        </row>
        <row r="66">
          <cell r="C66" t="str">
            <v>応用栄養学Ⅲ</v>
          </cell>
          <cell r="D66" t="str">
            <v>HN</v>
          </cell>
          <cell r="E66" t="str">
            <v>1</v>
          </cell>
          <cell r="F66" t="str">
            <v>e</v>
          </cell>
          <cell r="G66">
            <v>3</v>
          </cell>
          <cell r="H66" t="str">
            <v>02</v>
          </cell>
          <cell r="I66" t="str">
            <v>HN1e302</v>
          </cell>
        </row>
        <row r="67">
          <cell r="C67" t="str">
            <v>栄養教育論Ⅱ</v>
          </cell>
          <cell r="D67" t="str">
            <v>HN</v>
          </cell>
          <cell r="E67" t="str">
            <v>1</v>
          </cell>
          <cell r="F67" t="str">
            <v>e</v>
          </cell>
          <cell r="G67">
            <v>3</v>
          </cell>
          <cell r="H67" t="str">
            <v>03</v>
          </cell>
          <cell r="I67" t="str">
            <v>HN1e303</v>
          </cell>
        </row>
        <row r="68">
          <cell r="C68" t="str">
            <v>栄養教育論Ⅲ</v>
          </cell>
          <cell r="D68" t="str">
            <v>HN</v>
          </cell>
          <cell r="E68" t="str">
            <v>1</v>
          </cell>
          <cell r="F68" t="str">
            <v>e</v>
          </cell>
          <cell r="G68">
            <v>3</v>
          </cell>
          <cell r="H68" t="str">
            <v>04</v>
          </cell>
          <cell r="I68" t="str">
            <v>HN1e304</v>
          </cell>
        </row>
        <row r="69">
          <cell r="C69" t="str">
            <v>臨床栄養学Ⅱ</v>
          </cell>
          <cell r="D69" t="str">
            <v>HN</v>
          </cell>
          <cell r="E69" t="str">
            <v>1</v>
          </cell>
          <cell r="F69" t="str">
            <v>e</v>
          </cell>
          <cell r="G69">
            <v>3</v>
          </cell>
          <cell r="H69" t="str">
            <v>05</v>
          </cell>
          <cell r="I69" t="str">
            <v>HN1e305</v>
          </cell>
        </row>
        <row r="70">
          <cell r="C70" t="str">
            <v>臨床栄養学Ⅲ</v>
          </cell>
          <cell r="D70" t="str">
            <v>HN</v>
          </cell>
          <cell r="E70" t="str">
            <v>1</v>
          </cell>
          <cell r="F70" t="str">
            <v>e</v>
          </cell>
          <cell r="G70">
            <v>3</v>
          </cell>
          <cell r="H70" t="str">
            <v>06</v>
          </cell>
          <cell r="I70" t="str">
            <v>HN1e306</v>
          </cell>
        </row>
        <row r="71">
          <cell r="C71" t="str">
            <v>臨床栄養学Ⅳ</v>
          </cell>
          <cell r="D71" t="str">
            <v>HN</v>
          </cell>
          <cell r="E71" t="str">
            <v>1</v>
          </cell>
          <cell r="F71" t="str">
            <v>e</v>
          </cell>
          <cell r="G71">
            <v>3</v>
          </cell>
          <cell r="H71" t="str">
            <v>07</v>
          </cell>
          <cell r="I71" t="str">
            <v>HN1e307</v>
          </cell>
        </row>
        <row r="72">
          <cell r="C72" t="str">
            <v>公衆栄養学Ⅰ</v>
          </cell>
          <cell r="D72" t="str">
            <v>HN</v>
          </cell>
          <cell r="E72" t="str">
            <v>1</v>
          </cell>
          <cell r="F72" t="str">
            <v>e</v>
          </cell>
          <cell r="G72">
            <v>3</v>
          </cell>
          <cell r="H72" t="str">
            <v>08</v>
          </cell>
          <cell r="I72" t="str">
            <v>HN1e308</v>
          </cell>
        </row>
        <row r="73">
          <cell r="C73" t="str">
            <v>公衆栄養学Ⅱ</v>
          </cell>
          <cell r="D73" t="str">
            <v>HN</v>
          </cell>
          <cell r="E73" t="str">
            <v>1</v>
          </cell>
          <cell r="F73" t="str">
            <v>e</v>
          </cell>
          <cell r="G73">
            <v>3</v>
          </cell>
          <cell r="H73" t="str">
            <v>09</v>
          </cell>
          <cell r="I73" t="str">
            <v>HN1e309</v>
          </cell>
        </row>
        <row r="74">
          <cell r="C74" t="str">
            <v>給食経営管理論Ⅰ</v>
          </cell>
          <cell r="D74" t="str">
            <v>HN</v>
          </cell>
          <cell r="E74" t="str">
            <v>1</v>
          </cell>
          <cell r="F74" t="str">
            <v>e</v>
          </cell>
          <cell r="G74">
            <v>3</v>
          </cell>
          <cell r="H74" t="str">
            <v>10</v>
          </cell>
          <cell r="I74" t="str">
            <v>HN1e310</v>
          </cell>
        </row>
        <row r="75">
          <cell r="C75" t="str">
            <v>給食経営管理論Ⅱ</v>
          </cell>
          <cell r="D75" t="str">
            <v>HN</v>
          </cell>
          <cell r="E75" t="str">
            <v>1</v>
          </cell>
          <cell r="F75" t="str">
            <v>e</v>
          </cell>
          <cell r="G75">
            <v>3</v>
          </cell>
          <cell r="H75" t="str">
            <v>11</v>
          </cell>
          <cell r="I75" t="str">
            <v>HN1e311</v>
          </cell>
        </row>
        <row r="76">
          <cell r="C76" t="str">
            <v>スポーツ科学実習</v>
          </cell>
          <cell r="D76" t="str">
            <v>HN</v>
          </cell>
          <cell r="E76" t="str">
            <v>1</v>
          </cell>
          <cell r="F76" t="str">
            <v>f</v>
          </cell>
          <cell r="G76">
            <v>1</v>
          </cell>
          <cell r="H76" t="str">
            <v>53</v>
          </cell>
          <cell r="I76" t="str">
            <v>HN1f153</v>
          </cell>
        </row>
        <row r="77">
          <cell r="C77" t="str">
            <v>化学実験</v>
          </cell>
          <cell r="D77" t="str">
            <v>HN</v>
          </cell>
          <cell r="E77" t="str">
            <v>1</v>
          </cell>
          <cell r="F77" t="str">
            <v>f</v>
          </cell>
          <cell r="G77">
            <v>2</v>
          </cell>
          <cell r="H77" t="str">
            <v>01</v>
          </cell>
          <cell r="I77" t="str">
            <v>HN1f201</v>
          </cell>
        </row>
        <row r="78">
          <cell r="C78" t="str">
            <v>生物学実験</v>
          </cell>
          <cell r="D78" t="str">
            <v>HN</v>
          </cell>
          <cell r="E78" t="str">
            <v>1</v>
          </cell>
          <cell r="F78" t="str">
            <v>f</v>
          </cell>
          <cell r="G78">
            <v>2</v>
          </cell>
          <cell r="H78" t="str">
            <v>02</v>
          </cell>
          <cell r="I78" t="str">
            <v>HN1f202</v>
          </cell>
        </row>
        <row r="79">
          <cell r="C79" t="str">
            <v>解剖生理学実習</v>
          </cell>
          <cell r="D79" t="str">
            <v>HN</v>
          </cell>
          <cell r="E79" t="str">
            <v>1</v>
          </cell>
          <cell r="F79" t="str">
            <v>f</v>
          </cell>
          <cell r="G79">
            <v>2</v>
          </cell>
          <cell r="H79" t="str">
            <v>03</v>
          </cell>
          <cell r="I79" t="str">
            <v>HN1f203</v>
          </cell>
        </row>
        <row r="80">
          <cell r="C80" t="str">
            <v>微生物学実験</v>
          </cell>
          <cell r="D80" t="str">
            <v>HN</v>
          </cell>
          <cell r="E80" t="str">
            <v>1</v>
          </cell>
          <cell r="F80" t="str">
            <v>f</v>
          </cell>
          <cell r="G80">
            <v>2</v>
          </cell>
          <cell r="H80" t="str">
            <v>04</v>
          </cell>
          <cell r="I80" t="str">
            <v>HN1f204</v>
          </cell>
        </row>
        <row r="81">
          <cell r="C81" t="str">
            <v>食品学実験(食品加工学を含む)</v>
          </cell>
          <cell r="D81" t="str">
            <v>HN</v>
          </cell>
          <cell r="E81" t="str">
            <v>1</v>
          </cell>
          <cell r="F81" t="str">
            <v>f</v>
          </cell>
          <cell r="G81">
            <v>2</v>
          </cell>
          <cell r="H81" t="str">
            <v>05</v>
          </cell>
          <cell r="I81" t="str">
            <v>HN1f205</v>
          </cell>
        </row>
        <row r="82">
          <cell r="C82" t="str">
            <v>調理学実習</v>
          </cell>
          <cell r="D82" t="str">
            <v>HN</v>
          </cell>
          <cell r="E82" t="str">
            <v>1</v>
          </cell>
          <cell r="F82" t="str">
            <v>f</v>
          </cell>
          <cell r="G82">
            <v>2</v>
          </cell>
          <cell r="H82" t="str">
            <v>06</v>
          </cell>
          <cell r="I82" t="str">
            <v>HN1f206</v>
          </cell>
        </row>
        <row r="83">
          <cell r="C83" t="str">
            <v>公衆衛生学実習</v>
          </cell>
          <cell r="D83" t="str">
            <v>HN</v>
          </cell>
          <cell r="E83" t="str">
            <v>1</v>
          </cell>
          <cell r="F83" t="str">
            <v>f</v>
          </cell>
          <cell r="G83">
            <v>3</v>
          </cell>
          <cell r="H83" t="str">
            <v>01</v>
          </cell>
          <cell r="I83" t="str">
            <v>HN1f301</v>
          </cell>
        </row>
        <row r="84">
          <cell r="C84" t="str">
            <v>生化学実験</v>
          </cell>
          <cell r="D84" t="str">
            <v>HN</v>
          </cell>
          <cell r="E84" t="str">
            <v>1</v>
          </cell>
          <cell r="F84" t="str">
            <v>f</v>
          </cell>
          <cell r="G84">
            <v>3</v>
          </cell>
          <cell r="H84" t="str">
            <v>02</v>
          </cell>
          <cell r="I84" t="str">
            <v>HN1f302</v>
          </cell>
        </row>
        <row r="85">
          <cell r="C85" t="str">
            <v>食品衛生学実習</v>
          </cell>
          <cell r="D85" t="str">
            <v>HN</v>
          </cell>
          <cell r="E85" t="str">
            <v>1</v>
          </cell>
          <cell r="F85" t="str">
            <v>f</v>
          </cell>
          <cell r="G85">
            <v>3</v>
          </cell>
          <cell r="H85" t="str">
            <v>03</v>
          </cell>
          <cell r="I85" t="str">
            <v>HN1f303</v>
          </cell>
        </row>
        <row r="86">
          <cell r="C86" t="str">
            <v>基礎栄養学実習</v>
          </cell>
          <cell r="D86" t="str">
            <v>HN</v>
          </cell>
          <cell r="E86" t="str">
            <v>1</v>
          </cell>
          <cell r="F86" t="str">
            <v>f</v>
          </cell>
          <cell r="G86">
            <v>3</v>
          </cell>
          <cell r="H86" t="str">
            <v>04</v>
          </cell>
          <cell r="I86" t="str">
            <v>HN1f304</v>
          </cell>
        </row>
        <row r="87">
          <cell r="C87" t="str">
            <v>応用栄養学実習</v>
          </cell>
          <cell r="D87" t="str">
            <v>HN</v>
          </cell>
          <cell r="E87" t="str">
            <v>1</v>
          </cell>
          <cell r="F87" t="str">
            <v>f</v>
          </cell>
          <cell r="G87">
            <v>3</v>
          </cell>
          <cell r="H87" t="str">
            <v>05</v>
          </cell>
          <cell r="I87" t="str">
            <v>HN1f305</v>
          </cell>
        </row>
        <row r="88">
          <cell r="C88" t="str">
            <v>栄養教育論実習</v>
          </cell>
          <cell r="D88" t="str">
            <v>HN</v>
          </cell>
          <cell r="E88" t="str">
            <v>1</v>
          </cell>
          <cell r="F88" t="str">
            <v>f</v>
          </cell>
          <cell r="G88">
            <v>3</v>
          </cell>
          <cell r="H88" t="str">
            <v>06</v>
          </cell>
          <cell r="I88" t="str">
            <v>HN1f306</v>
          </cell>
        </row>
        <row r="89">
          <cell r="C89" t="str">
            <v>臨床栄養学実習</v>
          </cell>
          <cell r="D89" t="str">
            <v>HN</v>
          </cell>
          <cell r="E89" t="str">
            <v>1</v>
          </cell>
          <cell r="F89" t="str">
            <v>f</v>
          </cell>
          <cell r="G89">
            <v>3</v>
          </cell>
          <cell r="H89" t="str">
            <v>07</v>
          </cell>
          <cell r="I89" t="str">
            <v>HN1f307</v>
          </cell>
        </row>
        <row r="90">
          <cell r="C90" t="str">
            <v>給食経営管理論実習</v>
          </cell>
          <cell r="D90" t="str">
            <v>HN</v>
          </cell>
          <cell r="E90" t="str">
            <v>1</v>
          </cell>
          <cell r="F90" t="str">
            <v>f</v>
          </cell>
          <cell r="G90">
            <v>3</v>
          </cell>
          <cell r="H90" t="str">
            <v>08</v>
          </cell>
          <cell r="I90" t="str">
            <v>HN1f308</v>
          </cell>
        </row>
        <row r="91">
          <cell r="C91" t="str">
            <v>総合演習Ⅰ</v>
          </cell>
          <cell r="D91" t="str">
            <v>HN</v>
          </cell>
          <cell r="E91" t="str">
            <v>1</v>
          </cell>
          <cell r="F91" t="str">
            <v>f</v>
          </cell>
          <cell r="G91">
            <v>3</v>
          </cell>
          <cell r="H91" t="str">
            <v>09</v>
          </cell>
          <cell r="I91" t="str">
            <v>HN1f309</v>
          </cell>
        </row>
        <row r="92">
          <cell r="C92" t="str">
            <v>応用調理学実習</v>
          </cell>
          <cell r="D92" t="str">
            <v>HN</v>
          </cell>
          <cell r="E92" t="str">
            <v>1</v>
          </cell>
          <cell r="F92" t="str">
            <v>f</v>
          </cell>
          <cell r="G92">
            <v>3</v>
          </cell>
          <cell r="H92" t="str">
            <v>10</v>
          </cell>
          <cell r="I92" t="str">
            <v>HN1f310</v>
          </cell>
        </row>
        <row r="93">
          <cell r="C93" t="str">
            <v>公衆栄養学実習</v>
          </cell>
          <cell r="D93" t="str">
            <v>HN</v>
          </cell>
          <cell r="E93" t="str">
            <v>1</v>
          </cell>
          <cell r="F93" t="str">
            <v>f</v>
          </cell>
          <cell r="G93">
            <v>4</v>
          </cell>
          <cell r="H93" t="str">
            <v>01</v>
          </cell>
          <cell r="I93" t="str">
            <v>HN1f401</v>
          </cell>
        </row>
        <row r="94">
          <cell r="C94" t="str">
            <v>総合演習Ⅱ</v>
          </cell>
          <cell r="D94" t="str">
            <v>HN</v>
          </cell>
          <cell r="E94" t="str">
            <v>1</v>
          </cell>
          <cell r="F94" t="str">
            <v>f</v>
          </cell>
          <cell r="G94">
            <v>4</v>
          </cell>
          <cell r="H94" t="str">
            <v>02</v>
          </cell>
          <cell r="I94" t="str">
            <v>HN1f402</v>
          </cell>
        </row>
        <row r="95">
          <cell r="C95" t="str">
            <v>医療栄養学特別演習</v>
          </cell>
          <cell r="D95" t="str">
            <v>HN</v>
          </cell>
          <cell r="E95" t="str">
            <v>1</v>
          </cell>
          <cell r="F95" t="str">
            <v>f</v>
          </cell>
          <cell r="G95">
            <v>4</v>
          </cell>
          <cell r="H95" t="str">
            <v>03</v>
          </cell>
          <cell r="I95" t="str">
            <v>HN1f403</v>
          </cell>
        </row>
        <row r="96">
          <cell r="C96" t="str">
            <v>卒業研究</v>
          </cell>
          <cell r="D96" t="str">
            <v>HN</v>
          </cell>
          <cell r="E96" t="str">
            <v>1</v>
          </cell>
          <cell r="F96" t="str">
            <v>g</v>
          </cell>
          <cell r="G96">
            <v>4</v>
          </cell>
          <cell r="H96" t="str">
            <v>01</v>
          </cell>
          <cell r="I96" t="str">
            <v>HN1g401</v>
          </cell>
        </row>
        <row r="97">
          <cell r="C97" t="str">
            <v>臨地実習Ⅰ（給食の運営）</v>
          </cell>
          <cell r="D97" t="str">
            <v>HN</v>
          </cell>
          <cell r="E97" t="str">
            <v>1</v>
          </cell>
          <cell r="F97" t="str">
            <v>h</v>
          </cell>
          <cell r="G97">
            <v>3</v>
          </cell>
          <cell r="H97" t="str">
            <v>01</v>
          </cell>
          <cell r="I97" t="str">
            <v>HN1h301</v>
          </cell>
        </row>
        <row r="98">
          <cell r="C98" t="str">
            <v>臨地実習Ⅱ</v>
          </cell>
          <cell r="D98" t="str">
            <v>HN</v>
          </cell>
          <cell r="E98" t="str">
            <v>1</v>
          </cell>
          <cell r="F98" t="str">
            <v>h</v>
          </cell>
          <cell r="G98">
            <v>3</v>
          </cell>
          <cell r="H98" t="str">
            <v>02</v>
          </cell>
          <cell r="I98" t="str">
            <v>HN1h302</v>
          </cell>
        </row>
        <row r="99">
          <cell r="C99" t="str">
            <v>臨地実習Ⅲ</v>
          </cell>
          <cell r="D99" t="str">
            <v>HN</v>
          </cell>
          <cell r="E99" t="str">
            <v>1</v>
          </cell>
          <cell r="F99" t="str">
            <v>h</v>
          </cell>
          <cell r="G99">
            <v>4</v>
          </cell>
          <cell r="H99" t="str">
            <v>01</v>
          </cell>
          <cell r="I99" t="str">
            <v>HN1h401</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検査ナンバリング"/>
      <sheetName val="2021全科目"/>
      <sheetName val="確認用シート"/>
    </sheetNames>
    <sheetDataSet>
      <sheetData sheetId="0">
        <row r="2">
          <cell r="E2" t="str">
            <v>英語Ⅰ</v>
          </cell>
          <cell r="F2" t="str">
            <v>HN</v>
          </cell>
          <cell r="G2" t="str">
            <v>2</v>
          </cell>
          <cell r="H2" t="str">
            <v>a</v>
          </cell>
          <cell r="I2">
            <v>1</v>
          </cell>
          <cell r="J2" t="str">
            <v>01</v>
          </cell>
          <cell r="K2" t="str">
            <v>HN2a101</v>
          </cell>
        </row>
        <row r="3">
          <cell r="E3" t="str">
            <v>英語Ⅱ</v>
          </cell>
          <cell r="F3" t="str">
            <v>HN</v>
          </cell>
          <cell r="G3" t="str">
            <v>2</v>
          </cell>
          <cell r="H3" t="str">
            <v>a</v>
          </cell>
          <cell r="I3">
            <v>1</v>
          </cell>
          <cell r="J3" t="str">
            <v>02</v>
          </cell>
          <cell r="K3" t="str">
            <v>HN2a102</v>
          </cell>
        </row>
        <row r="4">
          <cell r="E4" t="str">
            <v>英語コミュニケーションＡ</v>
          </cell>
          <cell r="F4" t="str">
            <v>HN</v>
          </cell>
          <cell r="G4" t="str">
            <v>2</v>
          </cell>
          <cell r="H4" t="str">
            <v>a</v>
          </cell>
          <cell r="I4">
            <v>1</v>
          </cell>
          <cell r="J4" t="str">
            <v>03</v>
          </cell>
          <cell r="K4" t="str">
            <v>HN2a103</v>
          </cell>
        </row>
        <row r="5">
          <cell r="E5" t="str">
            <v>英語コミュニケーションＢ</v>
          </cell>
          <cell r="F5" t="str">
            <v>HN</v>
          </cell>
          <cell r="G5" t="str">
            <v>2</v>
          </cell>
          <cell r="H5" t="str">
            <v>a</v>
          </cell>
          <cell r="I5">
            <v>1</v>
          </cell>
          <cell r="J5" t="str">
            <v>04</v>
          </cell>
          <cell r="K5" t="str">
            <v>HN2a104</v>
          </cell>
        </row>
        <row r="6">
          <cell r="E6" t="str">
            <v>中国語Ⅰ</v>
          </cell>
          <cell r="F6" t="str">
            <v>HN</v>
          </cell>
          <cell r="G6" t="str">
            <v>2</v>
          </cell>
          <cell r="H6" t="str">
            <v>a</v>
          </cell>
          <cell r="I6">
            <v>1</v>
          </cell>
          <cell r="J6" t="str">
            <v>05</v>
          </cell>
          <cell r="K6" t="str">
            <v>HN2a105</v>
          </cell>
        </row>
        <row r="7">
          <cell r="E7" t="str">
            <v>中国語Ⅱ</v>
          </cell>
          <cell r="F7" t="str">
            <v>HN</v>
          </cell>
          <cell r="G7" t="str">
            <v>2</v>
          </cell>
          <cell r="H7" t="str">
            <v>a</v>
          </cell>
          <cell r="I7">
            <v>1</v>
          </cell>
          <cell r="J7" t="str">
            <v>06</v>
          </cell>
          <cell r="K7" t="str">
            <v>HN2a106</v>
          </cell>
        </row>
        <row r="8">
          <cell r="E8" t="str">
            <v>医療英語の基礎Ａ</v>
          </cell>
          <cell r="F8" t="str">
            <v>HN</v>
          </cell>
          <cell r="G8" t="str">
            <v>2</v>
          </cell>
          <cell r="H8" t="str">
            <v>a</v>
          </cell>
          <cell r="I8">
            <v>2</v>
          </cell>
          <cell r="J8" t="str">
            <v>01</v>
          </cell>
          <cell r="K8" t="str">
            <v>HN2a201</v>
          </cell>
        </row>
        <row r="9">
          <cell r="E9" t="str">
            <v>医療英語の基礎Ｂ</v>
          </cell>
          <cell r="F9" t="str">
            <v>HN</v>
          </cell>
          <cell r="G9" t="str">
            <v>2</v>
          </cell>
          <cell r="H9" t="str">
            <v>a</v>
          </cell>
          <cell r="I9">
            <v>2</v>
          </cell>
          <cell r="J9" t="str">
            <v>02</v>
          </cell>
          <cell r="K9" t="str">
            <v>HN2a202</v>
          </cell>
        </row>
        <row r="10">
          <cell r="E10" t="str">
            <v>哲学と死生観</v>
          </cell>
          <cell r="F10" t="str">
            <v>HN</v>
          </cell>
          <cell r="G10" t="str">
            <v>2</v>
          </cell>
          <cell r="H10" t="str">
            <v>b</v>
          </cell>
          <cell r="I10">
            <v>1</v>
          </cell>
          <cell r="J10" t="str">
            <v>01</v>
          </cell>
          <cell r="K10" t="str">
            <v>HN2b101</v>
          </cell>
        </row>
        <row r="11">
          <cell r="E11" t="str">
            <v>病と文化</v>
          </cell>
          <cell r="F11" t="str">
            <v>HN</v>
          </cell>
          <cell r="G11" t="str">
            <v>2</v>
          </cell>
          <cell r="H11" t="str">
            <v>b</v>
          </cell>
          <cell r="I11">
            <v>1</v>
          </cell>
          <cell r="J11" t="str">
            <v>02</v>
          </cell>
          <cell r="K11" t="str">
            <v>HN2b102</v>
          </cell>
        </row>
        <row r="12">
          <cell r="E12" t="str">
            <v>人類の疾病と医療</v>
          </cell>
          <cell r="F12" t="str">
            <v>HN</v>
          </cell>
          <cell r="G12" t="str">
            <v>2</v>
          </cell>
          <cell r="H12" t="str">
            <v>b</v>
          </cell>
          <cell r="I12">
            <v>1</v>
          </cell>
          <cell r="J12" t="str">
            <v>03</v>
          </cell>
          <cell r="K12" t="str">
            <v>HN2b103</v>
          </cell>
        </row>
        <row r="13">
          <cell r="E13" t="str">
            <v>心と医療</v>
          </cell>
          <cell r="F13" t="str">
            <v>HN</v>
          </cell>
          <cell r="G13" t="str">
            <v>2</v>
          </cell>
          <cell r="H13" t="str">
            <v>b</v>
          </cell>
          <cell r="I13">
            <v>1</v>
          </cell>
          <cell r="J13" t="str">
            <v>04</v>
          </cell>
          <cell r="K13" t="str">
            <v>HN2b104</v>
          </cell>
        </row>
        <row r="14">
          <cell r="E14" t="str">
            <v>法と医療</v>
          </cell>
          <cell r="F14" t="str">
            <v>HN</v>
          </cell>
          <cell r="G14" t="str">
            <v>2</v>
          </cell>
          <cell r="H14" t="str">
            <v>b</v>
          </cell>
          <cell r="I14">
            <v>1</v>
          </cell>
          <cell r="J14" t="str">
            <v>05</v>
          </cell>
          <cell r="K14" t="str">
            <v>HN2b105</v>
          </cell>
        </row>
        <row r="15">
          <cell r="E15" t="str">
            <v>経済と医療</v>
          </cell>
          <cell r="F15" t="str">
            <v>HN</v>
          </cell>
          <cell r="G15" t="str">
            <v>2</v>
          </cell>
          <cell r="H15" t="str">
            <v>b</v>
          </cell>
          <cell r="I15">
            <v>1</v>
          </cell>
          <cell r="J15" t="str">
            <v>06</v>
          </cell>
          <cell r="K15" t="str">
            <v>HN2b106</v>
          </cell>
        </row>
        <row r="16">
          <cell r="E16" t="str">
            <v>医療・福祉と財政</v>
          </cell>
          <cell r="F16" t="str">
            <v>HN</v>
          </cell>
          <cell r="G16" t="str">
            <v>2</v>
          </cell>
          <cell r="H16" t="str">
            <v>b</v>
          </cell>
          <cell r="I16">
            <v>1</v>
          </cell>
          <cell r="J16" t="str">
            <v>07</v>
          </cell>
          <cell r="K16" t="str">
            <v>HN2b107</v>
          </cell>
        </row>
        <row r="17">
          <cell r="E17" t="str">
            <v>社会病理と人の病</v>
          </cell>
          <cell r="F17" t="str">
            <v>HN</v>
          </cell>
          <cell r="G17" t="str">
            <v>2</v>
          </cell>
          <cell r="H17" t="str">
            <v>b</v>
          </cell>
          <cell r="I17">
            <v>1</v>
          </cell>
          <cell r="J17" t="str">
            <v>08</v>
          </cell>
          <cell r="K17" t="str">
            <v>HN2b108</v>
          </cell>
        </row>
        <row r="18">
          <cell r="E18" t="str">
            <v>物理学の世界</v>
          </cell>
          <cell r="F18" t="str">
            <v>HN</v>
          </cell>
          <cell r="G18" t="str">
            <v>2</v>
          </cell>
          <cell r="H18" t="str">
            <v>c</v>
          </cell>
          <cell r="I18">
            <v>1</v>
          </cell>
          <cell r="J18" t="str">
            <v>01</v>
          </cell>
          <cell r="K18" t="str">
            <v>HN2c101</v>
          </cell>
        </row>
        <row r="19">
          <cell r="E19" t="str">
            <v>環境科学</v>
          </cell>
          <cell r="F19" t="str">
            <v>HN</v>
          </cell>
          <cell r="G19" t="str">
            <v>2</v>
          </cell>
          <cell r="H19" t="str">
            <v>c</v>
          </cell>
          <cell r="I19">
            <v>1</v>
          </cell>
          <cell r="J19" t="str">
            <v>02</v>
          </cell>
          <cell r="K19" t="str">
            <v>HN2c102</v>
          </cell>
        </row>
        <row r="20">
          <cell r="E20" t="str">
            <v>地球科学・宇宙科学</v>
          </cell>
          <cell r="F20" t="str">
            <v>HN</v>
          </cell>
          <cell r="G20" t="str">
            <v>2</v>
          </cell>
          <cell r="H20" t="str">
            <v>c</v>
          </cell>
          <cell r="I20">
            <v>1</v>
          </cell>
          <cell r="J20" t="str">
            <v>03</v>
          </cell>
          <cell r="K20" t="str">
            <v>HN2c103</v>
          </cell>
        </row>
        <row r="21">
          <cell r="E21" t="str">
            <v>科学史・科学哲学</v>
          </cell>
          <cell r="F21" t="str">
            <v>HN</v>
          </cell>
          <cell r="G21" t="str">
            <v>2</v>
          </cell>
          <cell r="H21" t="str">
            <v>c</v>
          </cell>
          <cell r="I21">
            <v>1</v>
          </cell>
          <cell r="J21" t="str">
            <v>04</v>
          </cell>
          <cell r="K21" t="str">
            <v>HN2c104</v>
          </cell>
        </row>
        <row r="22">
          <cell r="E22" t="str">
            <v>数学Ⅰ</v>
          </cell>
          <cell r="F22" t="str">
            <v>HN</v>
          </cell>
          <cell r="G22" t="str">
            <v>2</v>
          </cell>
          <cell r="H22" t="str">
            <v>c</v>
          </cell>
          <cell r="I22">
            <v>1</v>
          </cell>
          <cell r="J22" t="str">
            <v>05</v>
          </cell>
          <cell r="K22" t="str">
            <v>HN2c105</v>
          </cell>
        </row>
        <row r="23">
          <cell r="E23" t="str">
            <v>数学Ⅱ</v>
          </cell>
          <cell r="F23" t="str">
            <v>HN</v>
          </cell>
          <cell r="G23" t="str">
            <v>2</v>
          </cell>
          <cell r="H23" t="str">
            <v>c</v>
          </cell>
          <cell r="I23">
            <v>1</v>
          </cell>
          <cell r="J23" t="str">
            <v>06</v>
          </cell>
          <cell r="K23" t="str">
            <v>HN2c106</v>
          </cell>
        </row>
        <row r="24">
          <cell r="E24" t="str">
            <v>化学Ⅰ</v>
          </cell>
          <cell r="F24" t="str">
            <v>HN</v>
          </cell>
          <cell r="G24" t="str">
            <v>2</v>
          </cell>
          <cell r="H24" t="str">
            <v>c</v>
          </cell>
          <cell r="I24">
            <v>1</v>
          </cell>
          <cell r="J24" t="str">
            <v>07</v>
          </cell>
          <cell r="K24" t="str">
            <v>HN2c107</v>
          </cell>
        </row>
        <row r="25">
          <cell r="E25" t="str">
            <v>化学Ⅱ</v>
          </cell>
          <cell r="F25" t="str">
            <v>HN</v>
          </cell>
          <cell r="G25" t="str">
            <v>2</v>
          </cell>
          <cell r="H25" t="str">
            <v>c</v>
          </cell>
          <cell r="I25">
            <v>1</v>
          </cell>
          <cell r="J25" t="str">
            <v>08</v>
          </cell>
          <cell r="K25" t="str">
            <v>HN2c108</v>
          </cell>
        </row>
        <row r="26">
          <cell r="E26" t="str">
            <v>生物学Ⅰ</v>
          </cell>
          <cell r="F26" t="str">
            <v>HN</v>
          </cell>
          <cell r="G26" t="str">
            <v>2</v>
          </cell>
          <cell r="H26" t="str">
            <v>c</v>
          </cell>
          <cell r="I26">
            <v>1</v>
          </cell>
          <cell r="J26" t="str">
            <v>09</v>
          </cell>
          <cell r="K26" t="str">
            <v>HN2c109</v>
          </cell>
        </row>
        <row r="27">
          <cell r="E27" t="str">
            <v>生物学Ⅱ</v>
          </cell>
          <cell r="F27" t="str">
            <v>HN</v>
          </cell>
          <cell r="G27" t="str">
            <v>2</v>
          </cell>
          <cell r="H27" t="str">
            <v>c</v>
          </cell>
          <cell r="I27">
            <v>1</v>
          </cell>
          <cell r="J27" t="str">
            <v>10</v>
          </cell>
          <cell r="K27" t="str">
            <v>HN2c110</v>
          </cell>
        </row>
        <row r="28">
          <cell r="E28" t="str">
            <v>情報リテラシー</v>
          </cell>
          <cell r="F28" t="str">
            <v>HN</v>
          </cell>
          <cell r="G28" t="str">
            <v>2</v>
          </cell>
          <cell r="H28" t="str">
            <v>c</v>
          </cell>
          <cell r="I28">
            <v>1</v>
          </cell>
          <cell r="J28" t="str">
            <v>11</v>
          </cell>
          <cell r="K28" t="str">
            <v>HN2c111</v>
          </cell>
        </row>
        <row r="29">
          <cell r="E29" t="str">
            <v>医学医療最近の進歩</v>
          </cell>
          <cell r="F29" t="str">
            <v>HN</v>
          </cell>
          <cell r="G29" t="str">
            <v>2</v>
          </cell>
          <cell r="H29" t="str">
            <v>c</v>
          </cell>
          <cell r="I29">
            <v>1</v>
          </cell>
          <cell r="J29" t="str">
            <v>52</v>
          </cell>
          <cell r="K29" t="str">
            <v>HN2c152</v>
          </cell>
        </row>
        <row r="30">
          <cell r="E30" t="str">
            <v>食と健康</v>
          </cell>
          <cell r="F30" t="str">
            <v>HN</v>
          </cell>
          <cell r="G30" t="str">
            <v>2</v>
          </cell>
          <cell r="H30" t="str">
            <v>c</v>
          </cell>
          <cell r="I30">
            <v>1</v>
          </cell>
          <cell r="J30" t="str">
            <v>53</v>
          </cell>
          <cell r="K30" t="str">
            <v>HN2c153</v>
          </cell>
        </row>
        <row r="31">
          <cell r="E31" t="str">
            <v>医療における安全と安心</v>
          </cell>
          <cell r="F31" t="str">
            <v>HN</v>
          </cell>
          <cell r="G31" t="str">
            <v>2</v>
          </cell>
          <cell r="H31" t="str">
            <v>c</v>
          </cell>
          <cell r="I31">
            <v>1</v>
          </cell>
          <cell r="J31" t="str">
            <v>54</v>
          </cell>
          <cell r="K31" t="str">
            <v>HN2c154</v>
          </cell>
        </row>
        <row r="32">
          <cell r="E32" t="str">
            <v>東洋医学と統合医療</v>
          </cell>
          <cell r="F32" t="str">
            <v>HN</v>
          </cell>
          <cell r="G32" t="str">
            <v>2</v>
          </cell>
          <cell r="H32" t="str">
            <v>c</v>
          </cell>
          <cell r="I32">
            <v>1</v>
          </cell>
          <cell r="J32" t="str">
            <v>55</v>
          </cell>
          <cell r="K32" t="str">
            <v>HN2c155</v>
          </cell>
        </row>
        <row r="33">
          <cell r="E33" t="str">
            <v>現代医療と看護・介護</v>
          </cell>
          <cell r="F33" t="str">
            <v>HN</v>
          </cell>
          <cell r="G33" t="str">
            <v>2</v>
          </cell>
          <cell r="H33" t="str">
            <v>c</v>
          </cell>
          <cell r="I33">
            <v>1</v>
          </cell>
          <cell r="J33" t="str">
            <v>56</v>
          </cell>
          <cell r="K33" t="str">
            <v>HN2c156</v>
          </cell>
        </row>
        <row r="34">
          <cell r="E34" t="str">
            <v>薬の役割・薬のできるまで</v>
          </cell>
          <cell r="F34" t="str">
            <v>HN</v>
          </cell>
          <cell r="G34" t="str">
            <v>2</v>
          </cell>
          <cell r="H34" t="str">
            <v>c</v>
          </cell>
          <cell r="I34">
            <v>1</v>
          </cell>
          <cell r="J34" t="str">
            <v>57</v>
          </cell>
          <cell r="K34" t="str">
            <v>HN2c157</v>
          </cell>
        </row>
        <row r="35">
          <cell r="E35" t="str">
            <v>情報時代と医療</v>
          </cell>
          <cell r="F35" t="str">
            <v>HN</v>
          </cell>
          <cell r="G35" t="str">
            <v>2</v>
          </cell>
          <cell r="H35" t="str">
            <v>c</v>
          </cell>
          <cell r="I35">
            <v>1</v>
          </cell>
          <cell r="J35" t="str">
            <v>58</v>
          </cell>
          <cell r="K35" t="str">
            <v>HN2c158</v>
          </cell>
        </row>
        <row r="36">
          <cell r="E36" t="str">
            <v>医療とコミュニケーション</v>
          </cell>
          <cell r="F36" t="str">
            <v>HN</v>
          </cell>
          <cell r="G36" t="str">
            <v>2</v>
          </cell>
          <cell r="H36" t="str">
            <v>c</v>
          </cell>
          <cell r="I36">
            <v>1</v>
          </cell>
          <cell r="J36" t="str">
            <v>59</v>
          </cell>
          <cell r="K36" t="str">
            <v>HN2c159</v>
          </cell>
        </row>
        <row r="37">
          <cell r="E37" t="str">
            <v>遺伝子検査学</v>
          </cell>
          <cell r="F37" t="str">
            <v>HN</v>
          </cell>
          <cell r="G37" t="str">
            <v>2</v>
          </cell>
          <cell r="H37" t="str">
            <v>c</v>
          </cell>
          <cell r="I37">
            <v>2</v>
          </cell>
          <cell r="J37" t="str">
            <v>01</v>
          </cell>
          <cell r="K37" t="str">
            <v>HN2c201</v>
          </cell>
        </row>
        <row r="38">
          <cell r="E38" t="str">
            <v>機器分析学</v>
          </cell>
          <cell r="F38" t="str">
            <v>HN</v>
          </cell>
          <cell r="G38" t="str">
            <v>2</v>
          </cell>
          <cell r="H38" t="str">
            <v>c</v>
          </cell>
          <cell r="I38">
            <v>2</v>
          </cell>
          <cell r="J38" t="str">
            <v>02</v>
          </cell>
          <cell r="K38" t="str">
            <v>HN2c202</v>
          </cell>
        </row>
        <row r="39">
          <cell r="E39" t="str">
            <v>栄養学（応用栄養学を含む）</v>
          </cell>
          <cell r="F39" t="str">
            <v>HN</v>
          </cell>
          <cell r="G39" t="str">
            <v>2</v>
          </cell>
          <cell r="H39" t="str">
            <v>c</v>
          </cell>
          <cell r="I39">
            <v>2</v>
          </cell>
          <cell r="J39" t="str">
            <v>03</v>
          </cell>
          <cell r="K39" t="str">
            <v>HN2c203</v>
          </cell>
        </row>
        <row r="40">
          <cell r="E40" t="str">
            <v>東洋医学基礎理論Ⅰ</v>
          </cell>
          <cell r="F40" t="str">
            <v>HN</v>
          </cell>
          <cell r="G40" t="str">
            <v>2</v>
          </cell>
          <cell r="H40" t="str">
            <v>c</v>
          </cell>
          <cell r="I40">
            <v>2</v>
          </cell>
          <cell r="J40" t="str">
            <v>04</v>
          </cell>
          <cell r="K40" t="str">
            <v>HN2c204</v>
          </cell>
        </row>
        <row r="41">
          <cell r="E41" t="str">
            <v>東洋医学基礎理論Ⅱ</v>
          </cell>
          <cell r="F41" t="str">
            <v>HN</v>
          </cell>
          <cell r="G41" t="str">
            <v>2</v>
          </cell>
          <cell r="H41" t="str">
            <v>c</v>
          </cell>
          <cell r="I41">
            <v>2</v>
          </cell>
          <cell r="J41" t="str">
            <v>05</v>
          </cell>
          <cell r="K41" t="str">
            <v>HN2c205</v>
          </cell>
        </row>
        <row r="42">
          <cell r="E42" t="str">
            <v>健康食品総論</v>
          </cell>
          <cell r="F42" t="str">
            <v>HN</v>
          </cell>
          <cell r="G42" t="str">
            <v>2</v>
          </cell>
          <cell r="H42" t="str">
            <v>c</v>
          </cell>
          <cell r="I42">
            <v>2</v>
          </cell>
          <cell r="J42" t="str">
            <v>06</v>
          </cell>
          <cell r="K42" t="str">
            <v>HN2c206</v>
          </cell>
        </row>
        <row r="43">
          <cell r="E43" t="str">
            <v>再生医療技術学</v>
          </cell>
          <cell r="F43" t="str">
            <v>HN</v>
          </cell>
          <cell r="G43" t="str">
            <v>2</v>
          </cell>
          <cell r="H43" t="str">
            <v>c</v>
          </cell>
          <cell r="I43">
            <v>3</v>
          </cell>
          <cell r="J43" t="str">
            <v>01</v>
          </cell>
          <cell r="K43" t="str">
            <v>HN2c301</v>
          </cell>
        </row>
        <row r="44">
          <cell r="E44" t="str">
            <v>食品学</v>
          </cell>
          <cell r="F44" t="str">
            <v>HN</v>
          </cell>
          <cell r="G44" t="str">
            <v>2</v>
          </cell>
          <cell r="H44" t="str">
            <v>c</v>
          </cell>
          <cell r="I44">
            <v>3</v>
          </cell>
          <cell r="J44" t="str">
            <v>02</v>
          </cell>
          <cell r="K44" t="str">
            <v>HN2c302</v>
          </cell>
        </row>
        <row r="45">
          <cell r="E45" t="str">
            <v>食品衛生学</v>
          </cell>
          <cell r="F45" t="str">
            <v>HN</v>
          </cell>
          <cell r="G45" t="str">
            <v>2</v>
          </cell>
          <cell r="H45" t="str">
            <v>c</v>
          </cell>
          <cell r="I45">
            <v>3</v>
          </cell>
          <cell r="J45" t="str">
            <v>03</v>
          </cell>
          <cell r="K45" t="str">
            <v>HN2c303</v>
          </cell>
        </row>
        <row r="46">
          <cell r="E46" t="str">
            <v>臨床栄養学</v>
          </cell>
          <cell r="F46" t="str">
            <v>HN</v>
          </cell>
          <cell r="G46" t="str">
            <v>2</v>
          </cell>
          <cell r="H46" t="str">
            <v>c</v>
          </cell>
          <cell r="I46">
            <v>3</v>
          </cell>
          <cell r="J46" t="str">
            <v>04</v>
          </cell>
          <cell r="K46" t="str">
            <v>HN2c304</v>
          </cell>
        </row>
        <row r="47">
          <cell r="E47" t="str">
            <v>中医薬膳学</v>
          </cell>
          <cell r="F47" t="str">
            <v>HN</v>
          </cell>
          <cell r="G47" t="str">
            <v>2</v>
          </cell>
          <cell r="H47" t="str">
            <v>c</v>
          </cell>
          <cell r="I47">
            <v>3</v>
          </cell>
          <cell r="J47" t="str">
            <v>06</v>
          </cell>
          <cell r="K47" t="str">
            <v>HN2c306</v>
          </cell>
        </row>
        <row r="48">
          <cell r="E48" t="str">
            <v>生薬学</v>
          </cell>
          <cell r="F48" t="str">
            <v>HN</v>
          </cell>
          <cell r="G48" t="str">
            <v>2</v>
          </cell>
          <cell r="H48" t="str">
            <v>c</v>
          </cell>
          <cell r="I48">
            <v>3</v>
          </cell>
          <cell r="J48" t="str">
            <v>07</v>
          </cell>
          <cell r="K48" t="str">
            <v>HN2c307</v>
          </cell>
        </row>
        <row r="49">
          <cell r="E49" t="str">
            <v>解剖組織学</v>
          </cell>
          <cell r="F49" t="str">
            <v>HN</v>
          </cell>
          <cell r="G49" t="str">
            <v>2</v>
          </cell>
          <cell r="H49" t="str">
            <v>d</v>
          </cell>
          <cell r="I49">
            <v>1</v>
          </cell>
          <cell r="J49" t="str">
            <v>01</v>
          </cell>
          <cell r="K49" t="str">
            <v>HN2d101</v>
          </cell>
        </row>
        <row r="50">
          <cell r="E50" t="str">
            <v>生化学</v>
          </cell>
          <cell r="F50" t="str">
            <v>HN</v>
          </cell>
          <cell r="G50" t="str">
            <v>2</v>
          </cell>
          <cell r="H50" t="str">
            <v>d</v>
          </cell>
          <cell r="I50">
            <v>1</v>
          </cell>
          <cell r="J50" t="str">
            <v>02</v>
          </cell>
          <cell r="K50" t="str">
            <v>HN2d102</v>
          </cell>
        </row>
        <row r="51">
          <cell r="E51" t="str">
            <v>免疫学</v>
          </cell>
          <cell r="F51" t="str">
            <v>HN</v>
          </cell>
          <cell r="G51" t="str">
            <v>2</v>
          </cell>
          <cell r="H51" t="str">
            <v>d</v>
          </cell>
          <cell r="I51">
            <v>1</v>
          </cell>
          <cell r="J51" t="str">
            <v>03</v>
          </cell>
          <cell r="K51" t="str">
            <v>HN2d103</v>
          </cell>
        </row>
        <row r="52">
          <cell r="E52" t="str">
            <v>微生物学</v>
          </cell>
          <cell r="F52" t="str">
            <v>HN</v>
          </cell>
          <cell r="G52" t="str">
            <v>2</v>
          </cell>
          <cell r="H52" t="str">
            <v>d</v>
          </cell>
          <cell r="I52">
            <v>1</v>
          </cell>
          <cell r="J52" t="str">
            <v>04</v>
          </cell>
          <cell r="K52" t="str">
            <v>HN2d104</v>
          </cell>
        </row>
        <row r="53">
          <cell r="E53" t="str">
            <v>生理学</v>
          </cell>
          <cell r="F53" t="str">
            <v>HN</v>
          </cell>
          <cell r="G53" t="str">
            <v>2</v>
          </cell>
          <cell r="H53" t="str">
            <v>d</v>
          </cell>
          <cell r="I53">
            <v>1</v>
          </cell>
          <cell r="J53" t="str">
            <v>05</v>
          </cell>
          <cell r="K53" t="str">
            <v>HN2d105</v>
          </cell>
        </row>
        <row r="54">
          <cell r="E54" t="str">
            <v>動物学</v>
          </cell>
          <cell r="F54" t="str">
            <v>HN</v>
          </cell>
          <cell r="G54" t="str">
            <v>2</v>
          </cell>
          <cell r="H54" t="str">
            <v>d</v>
          </cell>
          <cell r="I54">
            <v>2</v>
          </cell>
          <cell r="J54" t="str">
            <v>01</v>
          </cell>
          <cell r="K54" t="str">
            <v>HN2d201</v>
          </cell>
        </row>
        <row r="55">
          <cell r="E55" t="str">
            <v>病理組織学</v>
          </cell>
          <cell r="F55" t="str">
            <v>HN</v>
          </cell>
          <cell r="G55" t="str">
            <v>2</v>
          </cell>
          <cell r="H55" t="str">
            <v>d</v>
          </cell>
          <cell r="I55">
            <v>2</v>
          </cell>
          <cell r="J55" t="str">
            <v>02</v>
          </cell>
          <cell r="K55" t="str">
            <v>HN2d202</v>
          </cell>
        </row>
        <row r="56">
          <cell r="E56" t="str">
            <v>臨床検査医学総論</v>
          </cell>
          <cell r="F56" t="str">
            <v>HN</v>
          </cell>
          <cell r="G56" t="str">
            <v>2</v>
          </cell>
          <cell r="H56" t="str">
            <v>d</v>
          </cell>
          <cell r="I56">
            <v>2</v>
          </cell>
          <cell r="J56" t="str">
            <v>03</v>
          </cell>
          <cell r="K56" t="str">
            <v>HN2d203</v>
          </cell>
        </row>
        <row r="57">
          <cell r="E57" t="str">
            <v>公衆衛生学</v>
          </cell>
          <cell r="F57" t="str">
            <v>HN</v>
          </cell>
          <cell r="G57" t="str">
            <v>2</v>
          </cell>
          <cell r="H57" t="str">
            <v>d</v>
          </cell>
          <cell r="I57">
            <v>2</v>
          </cell>
          <cell r="J57" t="str">
            <v>04</v>
          </cell>
          <cell r="K57" t="str">
            <v>HN2d204</v>
          </cell>
        </row>
        <row r="58">
          <cell r="E58" t="str">
            <v>病理検査学(細胞診を含む）</v>
          </cell>
          <cell r="F58" t="str">
            <v>HN</v>
          </cell>
          <cell r="G58" t="str">
            <v>2</v>
          </cell>
          <cell r="H58" t="str">
            <v>d</v>
          </cell>
          <cell r="I58">
            <v>2</v>
          </cell>
          <cell r="J58" t="str">
            <v>05</v>
          </cell>
          <cell r="K58" t="str">
            <v>HN2d205</v>
          </cell>
        </row>
        <row r="59">
          <cell r="E59" t="str">
            <v>血液検査学Ⅰ</v>
          </cell>
          <cell r="F59" t="str">
            <v>HN</v>
          </cell>
          <cell r="G59" t="str">
            <v>2</v>
          </cell>
          <cell r="H59" t="str">
            <v>d</v>
          </cell>
          <cell r="I59">
            <v>2</v>
          </cell>
          <cell r="J59" t="str">
            <v>06</v>
          </cell>
          <cell r="K59" t="str">
            <v>HN2d206</v>
          </cell>
        </row>
        <row r="60">
          <cell r="E60" t="str">
            <v>血液検査学Ⅱ</v>
          </cell>
          <cell r="F60" t="str">
            <v>HN</v>
          </cell>
          <cell r="G60" t="str">
            <v>2</v>
          </cell>
          <cell r="H60" t="str">
            <v>d</v>
          </cell>
          <cell r="I60">
            <v>2</v>
          </cell>
          <cell r="J60" t="str">
            <v>07</v>
          </cell>
          <cell r="K60" t="str">
            <v>HN2d207</v>
          </cell>
        </row>
        <row r="61">
          <cell r="E61" t="str">
            <v>臨床微生物学</v>
          </cell>
          <cell r="F61" t="str">
            <v>HN</v>
          </cell>
          <cell r="G61" t="str">
            <v>2</v>
          </cell>
          <cell r="H61" t="str">
            <v>d</v>
          </cell>
          <cell r="I61">
            <v>2</v>
          </cell>
          <cell r="J61" t="str">
            <v>08</v>
          </cell>
          <cell r="K61" t="str">
            <v>HN2d208</v>
          </cell>
        </row>
        <row r="62">
          <cell r="E62" t="str">
            <v>免疫検査学</v>
          </cell>
          <cell r="F62" t="str">
            <v>HN</v>
          </cell>
          <cell r="G62" t="str">
            <v>2</v>
          </cell>
          <cell r="H62" t="str">
            <v>d</v>
          </cell>
          <cell r="I62">
            <v>2</v>
          </cell>
          <cell r="J62" t="str">
            <v>09</v>
          </cell>
          <cell r="K62" t="str">
            <v>HN2d209</v>
          </cell>
        </row>
        <row r="63">
          <cell r="E63" t="str">
            <v>内科学Ⅰ</v>
          </cell>
          <cell r="F63" t="str">
            <v>HN</v>
          </cell>
          <cell r="G63" t="str">
            <v>2</v>
          </cell>
          <cell r="H63" t="str">
            <v>d</v>
          </cell>
          <cell r="I63">
            <v>3</v>
          </cell>
          <cell r="J63" t="str">
            <v>01</v>
          </cell>
          <cell r="K63" t="str">
            <v>HN2d301</v>
          </cell>
        </row>
        <row r="64">
          <cell r="E64" t="str">
            <v>内科学Ⅱ（産婦人科学・小児科学他）</v>
          </cell>
          <cell r="F64" t="str">
            <v>HN</v>
          </cell>
          <cell r="G64" t="str">
            <v>2</v>
          </cell>
          <cell r="H64" t="str">
            <v>d</v>
          </cell>
          <cell r="I64">
            <v>3</v>
          </cell>
          <cell r="J64" t="str">
            <v>02</v>
          </cell>
          <cell r="K64" t="str">
            <v>HN2d302</v>
          </cell>
        </row>
        <row r="65">
          <cell r="E65" t="str">
            <v>薬理学（薬物動態を含む）</v>
          </cell>
          <cell r="F65" t="str">
            <v>HN</v>
          </cell>
          <cell r="G65" t="str">
            <v>2</v>
          </cell>
          <cell r="H65" t="str">
            <v>d</v>
          </cell>
          <cell r="I65">
            <v>3</v>
          </cell>
          <cell r="J65" t="str">
            <v>03</v>
          </cell>
          <cell r="K65" t="str">
            <v>HN2d303</v>
          </cell>
        </row>
        <row r="66">
          <cell r="E66" t="str">
            <v>画像解析学（X線・CT・MRI等）</v>
          </cell>
          <cell r="F66" t="str">
            <v>HN</v>
          </cell>
          <cell r="G66" t="str">
            <v>2</v>
          </cell>
          <cell r="H66" t="str">
            <v>d</v>
          </cell>
          <cell r="I66">
            <v>3</v>
          </cell>
          <cell r="J66" t="str">
            <v>04</v>
          </cell>
          <cell r="K66" t="str">
            <v>HN2d304</v>
          </cell>
        </row>
        <row r="67">
          <cell r="E67" t="str">
            <v>医用工学</v>
          </cell>
          <cell r="F67" t="str">
            <v>HN</v>
          </cell>
          <cell r="G67" t="str">
            <v>2</v>
          </cell>
          <cell r="H67" t="str">
            <v>e</v>
          </cell>
          <cell r="I67">
            <v>2</v>
          </cell>
          <cell r="J67" t="str">
            <v>01</v>
          </cell>
          <cell r="K67" t="str">
            <v>HN2e201</v>
          </cell>
        </row>
        <row r="68">
          <cell r="E68" t="str">
            <v>臨床化学Ⅰ</v>
          </cell>
          <cell r="F68" t="str">
            <v>HN</v>
          </cell>
          <cell r="G68" t="str">
            <v>2</v>
          </cell>
          <cell r="H68" t="str">
            <v>e</v>
          </cell>
          <cell r="I68">
            <v>2</v>
          </cell>
          <cell r="J68" t="str">
            <v>02</v>
          </cell>
          <cell r="K68" t="str">
            <v>HN2e202</v>
          </cell>
        </row>
        <row r="69">
          <cell r="E69" t="str">
            <v>臨床化学Ⅱ</v>
          </cell>
          <cell r="F69" t="str">
            <v>HN</v>
          </cell>
          <cell r="G69" t="str">
            <v>2</v>
          </cell>
          <cell r="H69" t="str">
            <v>e</v>
          </cell>
          <cell r="I69">
            <v>2</v>
          </cell>
          <cell r="J69" t="str">
            <v>03</v>
          </cell>
          <cell r="K69" t="str">
            <v>HN2e203</v>
          </cell>
        </row>
        <row r="70">
          <cell r="E70" t="str">
            <v>生理機能検査学Ⅰ</v>
          </cell>
          <cell r="F70" t="str">
            <v>HN</v>
          </cell>
          <cell r="G70" t="str">
            <v>2</v>
          </cell>
          <cell r="H70" t="str">
            <v>e</v>
          </cell>
          <cell r="I70">
            <v>2</v>
          </cell>
          <cell r="J70" t="str">
            <v>04</v>
          </cell>
          <cell r="K70" t="str">
            <v>HN2e204</v>
          </cell>
        </row>
        <row r="71">
          <cell r="E71" t="str">
            <v>生理機能検査学Ⅱ</v>
          </cell>
          <cell r="F71" t="str">
            <v>HN</v>
          </cell>
          <cell r="G71" t="str">
            <v>2</v>
          </cell>
          <cell r="H71" t="str">
            <v>e</v>
          </cell>
          <cell r="I71">
            <v>2</v>
          </cell>
          <cell r="J71" t="str">
            <v>05</v>
          </cell>
          <cell r="K71" t="str">
            <v>HN2e205</v>
          </cell>
        </row>
        <row r="72">
          <cell r="E72" t="str">
            <v>臨床検査学総論（精度管理を含む）Ⅰ</v>
          </cell>
          <cell r="F72" t="str">
            <v>HN</v>
          </cell>
          <cell r="G72" t="str">
            <v>2</v>
          </cell>
          <cell r="H72" t="str">
            <v>e</v>
          </cell>
          <cell r="I72">
            <v>2</v>
          </cell>
          <cell r="J72" t="str">
            <v>06</v>
          </cell>
          <cell r="K72" t="str">
            <v>HN2e206</v>
          </cell>
        </row>
        <row r="73">
          <cell r="E73" t="str">
            <v>臨床検査学総論（精度管理を含む）Ⅱ</v>
          </cell>
          <cell r="F73" t="str">
            <v>HN</v>
          </cell>
          <cell r="G73" t="str">
            <v>2</v>
          </cell>
          <cell r="H73" t="str">
            <v>e</v>
          </cell>
          <cell r="I73">
            <v>2</v>
          </cell>
          <cell r="J73" t="str">
            <v>07</v>
          </cell>
          <cell r="K73" t="str">
            <v>HN2e207</v>
          </cell>
        </row>
        <row r="74">
          <cell r="E74" t="str">
            <v>放射性同位元素検査技術学</v>
          </cell>
          <cell r="F74" t="str">
            <v>HN</v>
          </cell>
          <cell r="G74" t="str">
            <v>2</v>
          </cell>
          <cell r="H74" t="str">
            <v>e</v>
          </cell>
          <cell r="I74">
            <v>2</v>
          </cell>
          <cell r="J74" t="str">
            <v>08</v>
          </cell>
          <cell r="K74" t="str">
            <v>HN2e208</v>
          </cell>
        </row>
        <row r="75">
          <cell r="E75" t="str">
            <v>画像生理検査学</v>
          </cell>
          <cell r="F75" t="str">
            <v>HN</v>
          </cell>
          <cell r="G75" t="str">
            <v>2</v>
          </cell>
          <cell r="H75" t="str">
            <v>e</v>
          </cell>
          <cell r="I75">
            <v>3</v>
          </cell>
          <cell r="J75" t="str">
            <v>01</v>
          </cell>
          <cell r="K75" t="str">
            <v>HN2e301</v>
          </cell>
        </row>
        <row r="76">
          <cell r="E76" t="str">
            <v>医療安全管理学</v>
          </cell>
          <cell r="F76" t="str">
            <v>HN</v>
          </cell>
          <cell r="G76" t="str">
            <v>2</v>
          </cell>
          <cell r="H76" t="str">
            <v>e</v>
          </cell>
          <cell r="I76">
            <v>3</v>
          </cell>
          <cell r="J76" t="str">
            <v>02</v>
          </cell>
          <cell r="K76" t="str">
            <v>HN2e302</v>
          </cell>
        </row>
        <row r="77">
          <cell r="E77" t="str">
            <v>スポーツ科学実習</v>
          </cell>
          <cell r="F77" t="str">
            <v>HN</v>
          </cell>
          <cell r="G77" t="str">
            <v>2</v>
          </cell>
          <cell r="H77" t="str">
            <v>f</v>
          </cell>
          <cell r="I77">
            <v>1</v>
          </cell>
          <cell r="J77" t="str">
            <v>53</v>
          </cell>
          <cell r="K77" t="str">
            <v>HN2f153</v>
          </cell>
        </row>
        <row r="78">
          <cell r="E78" t="str">
            <v>生化学実験</v>
          </cell>
          <cell r="F78" t="str">
            <v>HN</v>
          </cell>
          <cell r="G78" t="str">
            <v>2</v>
          </cell>
          <cell r="H78" t="str">
            <v>f</v>
          </cell>
          <cell r="I78">
            <v>2</v>
          </cell>
          <cell r="J78" t="str">
            <v>01</v>
          </cell>
          <cell r="K78" t="str">
            <v>HN2f201</v>
          </cell>
        </row>
        <row r="79">
          <cell r="E79" t="str">
            <v>医用工学実習</v>
          </cell>
          <cell r="F79" t="str">
            <v>HN</v>
          </cell>
          <cell r="G79" t="str">
            <v>2</v>
          </cell>
          <cell r="H79" t="str">
            <v>f</v>
          </cell>
          <cell r="I79">
            <v>2</v>
          </cell>
          <cell r="J79" t="str">
            <v>02</v>
          </cell>
          <cell r="K79" t="str">
            <v>HN2f202</v>
          </cell>
        </row>
        <row r="80">
          <cell r="E80" t="str">
            <v>臨床検査学総論実習</v>
          </cell>
          <cell r="F80" t="str">
            <v>HN</v>
          </cell>
          <cell r="G80" t="str">
            <v>2</v>
          </cell>
          <cell r="H80" t="str">
            <v>f</v>
          </cell>
          <cell r="I80">
            <v>2</v>
          </cell>
          <cell r="J80" t="str">
            <v>03</v>
          </cell>
          <cell r="K80" t="str">
            <v>HN2f203</v>
          </cell>
        </row>
        <row r="81">
          <cell r="E81" t="str">
            <v>解剖組織学実習</v>
          </cell>
          <cell r="F81" t="str">
            <v>HN</v>
          </cell>
          <cell r="G81" t="str">
            <v>2</v>
          </cell>
          <cell r="H81" t="str">
            <v>f</v>
          </cell>
          <cell r="I81">
            <v>2</v>
          </cell>
          <cell r="J81" t="str">
            <v>04</v>
          </cell>
          <cell r="K81" t="str">
            <v>HN2f204</v>
          </cell>
        </row>
        <row r="82">
          <cell r="E82" t="str">
            <v>公衆衛生学実習</v>
          </cell>
          <cell r="F82" t="str">
            <v>HN</v>
          </cell>
          <cell r="G82" t="str">
            <v>2</v>
          </cell>
          <cell r="H82" t="str">
            <v>f</v>
          </cell>
          <cell r="I82">
            <v>2</v>
          </cell>
          <cell r="J82" t="str">
            <v>05</v>
          </cell>
          <cell r="K82" t="str">
            <v>HN2f205</v>
          </cell>
        </row>
        <row r="83">
          <cell r="E83" t="str">
            <v>生理学実習</v>
          </cell>
          <cell r="F83" t="str">
            <v>HN</v>
          </cell>
          <cell r="G83" t="str">
            <v>2</v>
          </cell>
          <cell r="H83" t="str">
            <v>f</v>
          </cell>
          <cell r="I83">
            <v>2</v>
          </cell>
          <cell r="J83" t="str">
            <v>06</v>
          </cell>
          <cell r="K83" t="str">
            <v>HN2f206</v>
          </cell>
        </row>
        <row r="84">
          <cell r="E84" t="str">
            <v>病理検査学実習（細胞診を含む）</v>
          </cell>
          <cell r="F84" t="str">
            <v>HN</v>
          </cell>
          <cell r="G84" t="str">
            <v>2</v>
          </cell>
          <cell r="H84" t="str">
            <v>f</v>
          </cell>
          <cell r="I84">
            <v>3</v>
          </cell>
          <cell r="J84" t="str">
            <v>01</v>
          </cell>
          <cell r="K84" t="str">
            <v>HN2f301</v>
          </cell>
        </row>
        <row r="85">
          <cell r="E85" t="str">
            <v>臨床微生物学実習</v>
          </cell>
          <cell r="F85" t="str">
            <v>HN</v>
          </cell>
          <cell r="G85" t="str">
            <v>2</v>
          </cell>
          <cell r="H85" t="str">
            <v>f</v>
          </cell>
          <cell r="I85">
            <v>3</v>
          </cell>
          <cell r="J85" t="str">
            <v>02</v>
          </cell>
          <cell r="K85" t="str">
            <v>HN2f302</v>
          </cell>
        </row>
        <row r="86">
          <cell r="E86" t="str">
            <v>臨床化学実習</v>
          </cell>
          <cell r="F86" t="str">
            <v>HN</v>
          </cell>
          <cell r="G86" t="str">
            <v>2</v>
          </cell>
          <cell r="H86" t="str">
            <v>f</v>
          </cell>
          <cell r="I86">
            <v>3</v>
          </cell>
          <cell r="J86" t="str">
            <v>03</v>
          </cell>
          <cell r="K86" t="str">
            <v>HN2f303</v>
          </cell>
        </row>
        <row r="87">
          <cell r="E87" t="str">
            <v>免疫検査学実習</v>
          </cell>
          <cell r="F87" t="str">
            <v>HN</v>
          </cell>
          <cell r="G87" t="str">
            <v>2</v>
          </cell>
          <cell r="H87" t="str">
            <v>f</v>
          </cell>
          <cell r="I87">
            <v>3</v>
          </cell>
          <cell r="J87" t="str">
            <v>04</v>
          </cell>
          <cell r="K87" t="str">
            <v>HN2f304</v>
          </cell>
        </row>
        <row r="88">
          <cell r="E88" t="str">
            <v>生理機能検査学実習</v>
          </cell>
          <cell r="F88" t="str">
            <v>HN</v>
          </cell>
          <cell r="G88" t="str">
            <v>2</v>
          </cell>
          <cell r="H88" t="str">
            <v>f</v>
          </cell>
          <cell r="I88">
            <v>3</v>
          </cell>
          <cell r="J88" t="str">
            <v>05</v>
          </cell>
          <cell r="K88" t="str">
            <v>HN2f305</v>
          </cell>
        </row>
        <row r="89">
          <cell r="E89" t="str">
            <v>血液検査学実習</v>
          </cell>
          <cell r="F89" t="str">
            <v>HN</v>
          </cell>
          <cell r="G89" t="str">
            <v>2</v>
          </cell>
          <cell r="H89" t="str">
            <v>f</v>
          </cell>
          <cell r="I89">
            <v>3</v>
          </cell>
          <cell r="J89" t="str">
            <v>06</v>
          </cell>
          <cell r="K89" t="str">
            <v>HN2f306</v>
          </cell>
        </row>
        <row r="90">
          <cell r="E90" t="str">
            <v>臨床実習</v>
          </cell>
          <cell r="F90" t="str">
            <v>HN</v>
          </cell>
          <cell r="G90" t="str">
            <v>2</v>
          </cell>
          <cell r="H90" t="str">
            <v>f</v>
          </cell>
          <cell r="I90">
            <v>3</v>
          </cell>
          <cell r="J90" t="str">
            <v>07</v>
          </cell>
          <cell r="K90" t="str">
            <v>HN2f307</v>
          </cell>
        </row>
        <row r="91">
          <cell r="E91" t="str">
            <v>総合臨床検査学演習Ⅰ</v>
          </cell>
          <cell r="F91" t="str">
            <v>HN</v>
          </cell>
          <cell r="G91" t="str">
            <v>2</v>
          </cell>
          <cell r="H91" t="str">
            <v>f</v>
          </cell>
          <cell r="I91">
            <v>4</v>
          </cell>
          <cell r="J91" t="str">
            <v>01</v>
          </cell>
          <cell r="K91" t="str">
            <v>HN2f401</v>
          </cell>
        </row>
        <row r="92">
          <cell r="E92" t="str">
            <v>総合臨床検査学演習Ⅱ</v>
          </cell>
          <cell r="F92" t="str">
            <v>HN</v>
          </cell>
          <cell r="G92" t="str">
            <v>2</v>
          </cell>
          <cell r="H92" t="str">
            <v>f</v>
          </cell>
          <cell r="I92">
            <v>4</v>
          </cell>
          <cell r="J92" t="str">
            <v>02</v>
          </cell>
          <cell r="K92" t="str">
            <v>HN2f402</v>
          </cell>
        </row>
        <row r="93">
          <cell r="E93" t="str">
            <v>機器分析学実習</v>
          </cell>
          <cell r="F93" t="str">
            <v>HN</v>
          </cell>
          <cell r="G93" t="str">
            <v>2</v>
          </cell>
          <cell r="H93" t="str">
            <v>g</v>
          </cell>
          <cell r="I93">
            <v>2</v>
          </cell>
          <cell r="J93" t="str">
            <v>01</v>
          </cell>
          <cell r="K93" t="str">
            <v>HN2g201</v>
          </cell>
        </row>
        <row r="94">
          <cell r="E94" t="str">
            <v>動物学実習</v>
          </cell>
          <cell r="F94" t="str">
            <v>HN</v>
          </cell>
          <cell r="G94" t="str">
            <v>2</v>
          </cell>
          <cell r="H94" t="str">
            <v>g</v>
          </cell>
          <cell r="I94">
            <v>2</v>
          </cell>
          <cell r="J94" t="str">
            <v>02</v>
          </cell>
          <cell r="K94" t="str">
            <v>HN2g202</v>
          </cell>
        </row>
        <row r="95">
          <cell r="E95" t="str">
            <v>遺伝子検査学実験</v>
          </cell>
          <cell r="F95" t="str">
            <v>HN</v>
          </cell>
          <cell r="G95" t="str">
            <v>2</v>
          </cell>
          <cell r="H95" t="str">
            <v>g</v>
          </cell>
          <cell r="I95">
            <v>3</v>
          </cell>
          <cell r="J95" t="str">
            <v>01</v>
          </cell>
          <cell r="K95" t="str">
            <v>HN2g301</v>
          </cell>
        </row>
        <row r="96">
          <cell r="E96" t="str">
            <v>卒業研究</v>
          </cell>
          <cell r="F96" t="str">
            <v>HN</v>
          </cell>
          <cell r="G96" t="str">
            <v>2</v>
          </cell>
          <cell r="H96" t="str">
            <v>g</v>
          </cell>
          <cell r="I96">
            <v>4</v>
          </cell>
          <cell r="J96" t="str">
            <v>01</v>
          </cell>
          <cell r="K96" t="str">
            <v>HN2g401</v>
          </cell>
        </row>
        <row r="97">
          <cell r="E97" t="str">
            <v>再生医療技術学実習</v>
          </cell>
          <cell r="F97" t="str">
            <v>HN</v>
          </cell>
          <cell r="G97" t="str">
            <v>2</v>
          </cell>
          <cell r="H97" t="str">
            <v>g</v>
          </cell>
          <cell r="I97">
            <v>4</v>
          </cell>
          <cell r="J97" t="str">
            <v>02</v>
          </cell>
          <cell r="K97" t="str">
            <v>HN2g402</v>
          </cell>
        </row>
        <row r="98">
          <cell r="E98" t="str">
            <v>臨床検査医学演習（R-CPC等）</v>
          </cell>
          <cell r="F98" t="str">
            <v>HN</v>
          </cell>
          <cell r="G98" t="str">
            <v>2</v>
          </cell>
          <cell r="H98" t="str">
            <v>h</v>
          </cell>
          <cell r="I98">
            <v>3</v>
          </cell>
          <cell r="J98" t="str">
            <v>01</v>
          </cell>
          <cell r="K98" t="str">
            <v>HN2h301</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Sheet1"/>
      <sheetName val="理学ナンバリング"/>
      <sheetName val="Sheet2"/>
      <sheetName val="カリ"/>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refreshError="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Sheet1"/>
      <sheetName val="理学ナンバリング"/>
      <sheetName val="Sheet2"/>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エラーリスト"/>
      <sheetName val="臨床心理ナンバリング"/>
      <sheetName val="2021全科目"/>
      <sheetName val="Sheet1"/>
    </sheetNames>
    <sheetDataSet>
      <sheetData sheetId="0">
        <row r="2">
          <cell r="C2" t="str">
            <v>医学医療最近の進歩</v>
          </cell>
          <cell r="D2" t="str">
            <v>HW</v>
          </cell>
          <cell r="E2" t="str">
            <v>2</v>
          </cell>
          <cell r="F2" t="str">
            <v>c</v>
          </cell>
          <cell r="G2" t="str">
            <v>1</v>
          </cell>
          <cell r="H2" t="str">
            <v>52</v>
          </cell>
          <cell r="I2" t="str">
            <v>HW2c152</v>
          </cell>
          <cell r="J2" t="str">
            <v xml:space="preserve"> c. 臨床心理専門領域の最先端の進歩の状況を把握し、数理・データサイエンスを活用できる。</v>
          </cell>
        </row>
        <row r="3">
          <cell r="C3" t="str">
            <v>食と健康</v>
          </cell>
          <cell r="D3" t="str">
            <v>HW</v>
          </cell>
          <cell r="E3" t="str">
            <v>2</v>
          </cell>
          <cell r="F3" t="str">
            <v>c</v>
          </cell>
          <cell r="G3" t="str">
            <v>1</v>
          </cell>
          <cell r="H3" t="str">
            <v>53</v>
          </cell>
          <cell r="I3" t="str">
            <v>HW2c153</v>
          </cell>
          <cell r="J3" t="str">
            <v xml:space="preserve"> c. 臨床心理専門領域の最先端の進歩の状況を把握し、数理・データサイエンスを活用できる。</v>
          </cell>
        </row>
        <row r="4">
          <cell r="C4" t="str">
            <v>医療における安全と安心</v>
          </cell>
          <cell r="D4" t="str">
            <v>HW</v>
          </cell>
          <cell r="E4" t="str">
            <v>2</v>
          </cell>
          <cell r="F4" t="str">
            <v>c</v>
          </cell>
          <cell r="G4" t="str">
            <v>1</v>
          </cell>
          <cell r="H4" t="str">
            <v>54</v>
          </cell>
          <cell r="I4" t="str">
            <v>HW2c154</v>
          </cell>
          <cell r="J4" t="str">
            <v xml:space="preserve"> c. 臨床心理専門領域の最先端の進歩の状況を把握し、数理・データサイエンスを活用できる。</v>
          </cell>
        </row>
        <row r="5">
          <cell r="C5" t="str">
            <v>東洋医学と統合医療</v>
          </cell>
          <cell r="D5" t="str">
            <v>HW</v>
          </cell>
          <cell r="E5" t="str">
            <v>2</v>
          </cell>
          <cell r="F5" t="str">
            <v>c</v>
          </cell>
          <cell r="G5" t="str">
            <v>1</v>
          </cell>
          <cell r="H5" t="str">
            <v>55</v>
          </cell>
          <cell r="I5" t="str">
            <v>HW2c155</v>
          </cell>
          <cell r="J5" t="str">
            <v xml:space="preserve"> c. 臨床心理専門領域の最先端の進歩の状況を把握し、数理・データサイエンスを活用できる。</v>
          </cell>
        </row>
        <row r="6">
          <cell r="C6" t="str">
            <v>現代医療と看護・介護</v>
          </cell>
          <cell r="D6" t="str">
            <v>HW</v>
          </cell>
          <cell r="E6" t="str">
            <v>2</v>
          </cell>
          <cell r="F6" t="str">
            <v>c</v>
          </cell>
          <cell r="G6" t="str">
            <v>1</v>
          </cell>
          <cell r="H6" t="str">
            <v>56</v>
          </cell>
          <cell r="I6" t="str">
            <v>HW2c156</v>
          </cell>
          <cell r="J6" t="str">
            <v xml:space="preserve"> c. 臨床心理専門領域の最先端の進歩の状況を把握し、数理・データサイエンスを活用できる。</v>
          </cell>
        </row>
        <row r="7">
          <cell r="C7" t="str">
            <v>薬の役割・薬のできるまで</v>
          </cell>
          <cell r="D7" t="str">
            <v>HW</v>
          </cell>
          <cell r="E7" t="str">
            <v>2</v>
          </cell>
          <cell r="F7" t="str">
            <v>c</v>
          </cell>
          <cell r="G7" t="str">
            <v>1</v>
          </cell>
          <cell r="H7" t="str">
            <v>57</v>
          </cell>
          <cell r="I7" t="str">
            <v>HW2c157</v>
          </cell>
          <cell r="J7" t="str">
            <v xml:space="preserve"> c. 臨床心理専門領域の最先端の進歩の状況を把握し、数理・データサイエンスを活用できる。</v>
          </cell>
        </row>
        <row r="8">
          <cell r="C8" t="str">
            <v>情報時代と医療</v>
          </cell>
          <cell r="D8" t="str">
            <v>HW</v>
          </cell>
          <cell r="E8" t="str">
            <v>2</v>
          </cell>
          <cell r="F8" t="str">
            <v>c</v>
          </cell>
          <cell r="G8" t="str">
            <v>1</v>
          </cell>
          <cell r="H8" t="str">
            <v>58</v>
          </cell>
          <cell r="I8" t="str">
            <v>HW2c158</v>
          </cell>
          <cell r="J8" t="str">
            <v xml:space="preserve"> c. 臨床心理専門領域の最先端の進歩の状況を把握し、数理・データサイエンスを活用できる。</v>
          </cell>
        </row>
        <row r="9">
          <cell r="C9" t="str">
            <v>医療とコミュニケーション</v>
          </cell>
          <cell r="D9" t="str">
            <v>HW</v>
          </cell>
          <cell r="E9" t="str">
            <v>2</v>
          </cell>
          <cell r="F9" t="str">
            <v>c</v>
          </cell>
          <cell r="G9" t="str">
            <v>1</v>
          </cell>
          <cell r="H9" t="str">
            <v>59</v>
          </cell>
          <cell r="I9" t="str">
            <v>HW2c159</v>
          </cell>
          <cell r="J9" t="str">
            <v xml:space="preserve"> c. 臨床心理専門領域の最先端の進歩の状況を把握し、数理・データサイエンスを活用できる。</v>
          </cell>
        </row>
        <row r="10">
          <cell r="C10" t="str">
            <v>スポーツ科学実習</v>
          </cell>
          <cell r="D10" t="str">
            <v>HW</v>
          </cell>
          <cell r="E10" t="str">
            <v>2</v>
          </cell>
          <cell r="F10" t="str">
            <v>f</v>
          </cell>
          <cell r="G10" t="str">
            <v>2</v>
          </cell>
          <cell r="H10" t="str">
            <v>50</v>
          </cell>
          <cell r="I10" t="str">
            <v>HW2f250</v>
          </cell>
          <cell r="J10" t="str">
            <v>ｆ．臨床心理の現場で活用できる基本的技能を修得している。</v>
          </cell>
        </row>
        <row r="11">
          <cell r="C11" t="str">
            <v>哲学と死生観</v>
          </cell>
          <cell r="D11" t="str">
            <v>HW</v>
          </cell>
          <cell r="E11" t="str">
            <v>2</v>
          </cell>
          <cell r="F11" t="str">
            <v>b</v>
          </cell>
          <cell r="G11" t="str">
            <v>1</v>
          </cell>
          <cell r="H11" t="str">
            <v>01</v>
          </cell>
          <cell r="I11" t="str">
            <v>HW2b101</v>
          </cell>
          <cell r="J11" t="str">
            <v>ｂ．文化・社会・科学と保健・医療・福祉のかかわりや、社会における自身の自立について、意見を表現することができる。</v>
          </cell>
        </row>
        <row r="12">
          <cell r="C12" t="str">
            <v>病と文化</v>
          </cell>
          <cell r="D12" t="str">
            <v>HW</v>
          </cell>
          <cell r="E12" t="str">
            <v>2</v>
          </cell>
          <cell r="F12" t="str">
            <v>b</v>
          </cell>
          <cell r="G12" t="str">
            <v>1</v>
          </cell>
          <cell r="H12" t="str">
            <v>02</v>
          </cell>
          <cell r="I12" t="str">
            <v>HW2b102</v>
          </cell>
          <cell r="J12" t="str">
            <v>ｂ．文化・社会・科学と保健・医療・福祉のかかわりや、社会における自身の自立について、意見を表現することができる。</v>
          </cell>
        </row>
        <row r="13">
          <cell r="C13" t="str">
            <v>人類の疾病と医療</v>
          </cell>
          <cell r="D13" t="str">
            <v>HW</v>
          </cell>
          <cell r="E13" t="str">
            <v>2</v>
          </cell>
          <cell r="F13" t="str">
            <v>b</v>
          </cell>
          <cell r="G13" t="str">
            <v>1</v>
          </cell>
          <cell r="H13" t="str">
            <v>03</v>
          </cell>
          <cell r="I13" t="str">
            <v>HW2b103</v>
          </cell>
          <cell r="J13" t="str">
            <v>ｂ．文化・社会・科学と保健・医療・福祉のかかわりや、社会における自身の自立について、意見を表現することができる。</v>
          </cell>
        </row>
        <row r="14">
          <cell r="C14" t="str">
            <v>心と医療</v>
          </cell>
          <cell r="D14" t="str">
            <v>HW</v>
          </cell>
          <cell r="E14" t="str">
            <v>2</v>
          </cell>
          <cell r="F14" t="str">
            <v>b</v>
          </cell>
          <cell r="G14" t="str">
            <v>1</v>
          </cell>
          <cell r="H14" t="str">
            <v>04</v>
          </cell>
          <cell r="I14" t="str">
            <v>HW2b104</v>
          </cell>
          <cell r="J14" t="str">
            <v>ｂ．文化・社会・科学と保健・医療・福祉のかかわりや、社会における自身の自立について、意見を表現することができる。</v>
          </cell>
        </row>
        <row r="15">
          <cell r="C15" t="str">
            <v>法と医療</v>
          </cell>
          <cell r="D15" t="str">
            <v>HW</v>
          </cell>
          <cell r="E15" t="str">
            <v>2</v>
          </cell>
          <cell r="F15" t="str">
            <v>b</v>
          </cell>
          <cell r="G15" t="str">
            <v>1</v>
          </cell>
          <cell r="H15" t="str">
            <v>05</v>
          </cell>
          <cell r="I15" t="str">
            <v>HW2b105</v>
          </cell>
          <cell r="J15" t="str">
            <v>ｂ．文化・社会・科学と保健・医療・福祉のかかわりや、社会における自身の自立について、意見を表現することができる。</v>
          </cell>
        </row>
        <row r="16">
          <cell r="C16" t="str">
            <v>経済と医療</v>
          </cell>
          <cell r="D16" t="str">
            <v>HW</v>
          </cell>
          <cell r="E16" t="str">
            <v>2</v>
          </cell>
          <cell r="F16" t="str">
            <v>b</v>
          </cell>
          <cell r="G16" t="str">
            <v>1</v>
          </cell>
          <cell r="H16" t="str">
            <v>06</v>
          </cell>
          <cell r="I16" t="str">
            <v>HW2b106</v>
          </cell>
          <cell r="J16" t="str">
            <v>ｂ．文化・社会・科学と保健・医療・福祉のかかわりや、社会における自身の自立について、意見を表現することができる。</v>
          </cell>
        </row>
        <row r="17">
          <cell r="C17" t="str">
            <v>医療・福祉と財政</v>
          </cell>
          <cell r="D17" t="str">
            <v>HW</v>
          </cell>
          <cell r="E17" t="str">
            <v>2</v>
          </cell>
          <cell r="F17" t="str">
            <v>b</v>
          </cell>
          <cell r="G17" t="str">
            <v>1</v>
          </cell>
          <cell r="H17" t="str">
            <v>07</v>
          </cell>
          <cell r="I17" t="str">
            <v>HW2b107</v>
          </cell>
          <cell r="J17" t="str">
            <v>ｂ．文化・社会・科学と保健・医療・福祉のかかわりや、社会における自身の自立について、意見を表現することができる。</v>
          </cell>
        </row>
        <row r="18">
          <cell r="C18" t="str">
            <v>社会病理と人の病</v>
          </cell>
          <cell r="D18" t="str">
            <v>HW</v>
          </cell>
          <cell r="E18" t="str">
            <v>2</v>
          </cell>
          <cell r="F18" t="str">
            <v>b</v>
          </cell>
          <cell r="G18" t="str">
            <v>1</v>
          </cell>
          <cell r="H18" t="str">
            <v>08</v>
          </cell>
          <cell r="I18" t="str">
            <v>HW2b108</v>
          </cell>
          <cell r="J18" t="str">
            <v>ｂ．文化・社会・科学と保健・医療・福祉のかかわりや、社会における自身の自立について、意見を表現することができる。</v>
          </cell>
        </row>
        <row r="19">
          <cell r="C19" t="str">
            <v>英語Ⅰ</v>
          </cell>
          <cell r="D19" t="str">
            <v>HW</v>
          </cell>
          <cell r="E19" t="str">
            <v>2</v>
          </cell>
          <cell r="F19" t="str">
            <v>a</v>
          </cell>
          <cell r="G19" t="str">
            <v>1</v>
          </cell>
          <cell r="H19" t="str">
            <v>01</v>
          </cell>
          <cell r="I19" t="str">
            <v>HW2a101</v>
          </cell>
          <cell r="J19" t="str">
            <v>ａ．外国語理解・表現の基本的な能力を身につけ、保健・医療・福祉の国際対応や国際情報の活用に役立てることができる。</v>
          </cell>
        </row>
        <row r="20">
          <cell r="C20" t="str">
            <v>英語Ⅱ</v>
          </cell>
          <cell r="D20" t="str">
            <v>HW</v>
          </cell>
          <cell r="E20" t="str">
            <v>2</v>
          </cell>
          <cell r="F20" t="str">
            <v>a</v>
          </cell>
          <cell r="G20" t="str">
            <v>1</v>
          </cell>
          <cell r="H20" t="str">
            <v>02</v>
          </cell>
          <cell r="I20" t="str">
            <v>HW2a102</v>
          </cell>
          <cell r="J20" t="str">
            <v>ａ．外国語理解・表現の基本的な能力を身につけ、保健・医療・福祉の国際対応や国際情報の活用に役立てることができる。</v>
          </cell>
        </row>
        <row r="21">
          <cell r="C21" t="str">
            <v>医療英語の基礎Ａ</v>
          </cell>
          <cell r="D21" t="str">
            <v>HW</v>
          </cell>
          <cell r="E21" t="str">
            <v>2</v>
          </cell>
          <cell r="F21" t="str">
            <v>a</v>
          </cell>
          <cell r="G21" t="str">
            <v>2</v>
          </cell>
          <cell r="H21" t="str">
            <v>01</v>
          </cell>
          <cell r="I21" t="str">
            <v>HW2a201</v>
          </cell>
          <cell r="J21" t="str">
            <v>ａ．外国語理解・表現の基本的な能力を身につけ、保健・医療・福祉の国際対応や国際情報の活用に役立てることができる。</v>
          </cell>
        </row>
        <row r="22">
          <cell r="C22" t="str">
            <v>医療英語の基礎Ｂ</v>
          </cell>
          <cell r="D22" t="str">
            <v>HW</v>
          </cell>
          <cell r="E22" t="str">
            <v>2</v>
          </cell>
          <cell r="F22" t="str">
            <v>a</v>
          </cell>
          <cell r="G22" t="str">
            <v>2</v>
          </cell>
          <cell r="H22" t="str">
            <v>02</v>
          </cell>
          <cell r="I22" t="str">
            <v>HW2a202</v>
          </cell>
          <cell r="J22" t="str">
            <v>ａ．外国語理解・表現の基本的な能力を身につけ、保健・医療・福祉の国際対応や国際情報の活用に役立てることができる。</v>
          </cell>
        </row>
        <row r="23">
          <cell r="C23" t="str">
            <v>英語コミュニケーションＡ</v>
          </cell>
          <cell r="D23" t="str">
            <v>HW</v>
          </cell>
          <cell r="E23" t="str">
            <v>2</v>
          </cell>
          <cell r="F23" t="str">
            <v>a</v>
          </cell>
          <cell r="G23" t="str">
            <v>1</v>
          </cell>
          <cell r="H23" t="str">
            <v>03</v>
          </cell>
          <cell r="I23" t="str">
            <v>HW2a103</v>
          </cell>
          <cell r="J23" t="str">
            <v>ａ．外国語理解・表現の基本的な能力を身につけ、保健・医療・福祉の国際対応や国際情報の活用に役立てることができる。</v>
          </cell>
        </row>
        <row r="24">
          <cell r="C24" t="str">
            <v>英語コミュニケーションＢ</v>
          </cell>
          <cell r="D24" t="str">
            <v>HW</v>
          </cell>
          <cell r="E24" t="str">
            <v>2</v>
          </cell>
          <cell r="F24" t="str">
            <v>a</v>
          </cell>
          <cell r="G24" t="str">
            <v>1</v>
          </cell>
          <cell r="H24" t="str">
            <v>04</v>
          </cell>
          <cell r="I24" t="str">
            <v>HW2a104</v>
          </cell>
          <cell r="J24" t="str">
            <v>ａ．外国語理解・表現の基本的な能力を身につけ、保健・医療・福祉の国際対応や国際情報の活用に役立てることができる。</v>
          </cell>
        </row>
        <row r="25">
          <cell r="C25" t="str">
            <v>中国語Ⅰ</v>
          </cell>
          <cell r="D25" t="str">
            <v>HW</v>
          </cell>
          <cell r="E25" t="str">
            <v>2</v>
          </cell>
          <cell r="F25" t="str">
            <v>a</v>
          </cell>
          <cell r="G25" t="str">
            <v>1</v>
          </cell>
          <cell r="H25" t="str">
            <v>05</v>
          </cell>
          <cell r="I25" t="str">
            <v>HW2a105</v>
          </cell>
          <cell r="J25" t="str">
            <v>ａ．外国語理解・表現の基本的な能力を身につけ、保健・医療・福祉の国際対応や国際情報の活用に役立てることができる。</v>
          </cell>
        </row>
        <row r="26">
          <cell r="C26" t="str">
            <v>中国語Ⅱ</v>
          </cell>
          <cell r="D26" t="str">
            <v>HW</v>
          </cell>
          <cell r="E26" t="str">
            <v>2</v>
          </cell>
          <cell r="F26" t="str">
            <v>a</v>
          </cell>
          <cell r="G26" t="str">
            <v>1</v>
          </cell>
          <cell r="H26" t="str">
            <v>06</v>
          </cell>
          <cell r="I26" t="str">
            <v>HW2a106</v>
          </cell>
          <cell r="J26" t="str">
            <v>ａ．外国語理解・表現の基本的な能力を身につけ、保健・医療・福祉の国際対応や国際情報の活用に役立てることができる。</v>
          </cell>
        </row>
        <row r="27">
          <cell r="C27" t="str">
            <v>数学の世界</v>
          </cell>
          <cell r="D27" t="str">
            <v>HW</v>
          </cell>
          <cell r="E27" t="str">
            <v>2</v>
          </cell>
          <cell r="F27" t="str">
            <v>c</v>
          </cell>
          <cell r="G27" t="str">
            <v>1</v>
          </cell>
          <cell r="H27" t="str">
            <v>02</v>
          </cell>
          <cell r="I27" t="str">
            <v>HW2c102</v>
          </cell>
          <cell r="J27" t="str">
            <v xml:space="preserve"> c. 臨床心理専門領域の最先端の進歩の状況を把握し、数理・データサイエンスを活用できる。</v>
          </cell>
        </row>
        <row r="28">
          <cell r="C28" t="str">
            <v>物理学の世界</v>
          </cell>
          <cell r="D28" t="str">
            <v>HW</v>
          </cell>
          <cell r="E28" t="str">
            <v>2</v>
          </cell>
          <cell r="F28" t="str">
            <v>c</v>
          </cell>
          <cell r="G28" t="str">
            <v>1</v>
          </cell>
          <cell r="H28" t="str">
            <v>03</v>
          </cell>
          <cell r="I28" t="str">
            <v>HW2c103</v>
          </cell>
          <cell r="J28" t="str">
            <v xml:space="preserve"> c. 臨床心理専門領域の最先端の進歩の状況を把握し、数理・データサイエンスを活用できる。</v>
          </cell>
        </row>
        <row r="29">
          <cell r="C29" t="str">
            <v>化学の世界</v>
          </cell>
          <cell r="D29" t="str">
            <v>HW</v>
          </cell>
          <cell r="E29" t="str">
            <v>2</v>
          </cell>
          <cell r="F29" t="str">
            <v>c</v>
          </cell>
          <cell r="G29" t="str">
            <v>1</v>
          </cell>
          <cell r="H29" t="str">
            <v>04</v>
          </cell>
          <cell r="I29" t="str">
            <v>HW2c104</v>
          </cell>
          <cell r="J29" t="str">
            <v xml:space="preserve"> c. 臨床心理専門領域の最先端の進歩の状況を把握し、数理・データサイエンスを活用できる。</v>
          </cell>
        </row>
        <row r="30">
          <cell r="C30" t="str">
            <v>生物学の世界</v>
          </cell>
          <cell r="D30" t="str">
            <v>HW</v>
          </cell>
          <cell r="E30" t="str">
            <v>2</v>
          </cell>
          <cell r="F30" t="str">
            <v>c</v>
          </cell>
          <cell r="G30" t="str">
            <v>1</v>
          </cell>
          <cell r="H30" t="str">
            <v>05</v>
          </cell>
          <cell r="I30" t="str">
            <v>HW2c105</v>
          </cell>
          <cell r="J30" t="str">
            <v xml:space="preserve"> c. 臨床心理専門領域の最先端の進歩の状況を把握し、数理・データサイエンスを活用できる。</v>
          </cell>
        </row>
        <row r="31">
          <cell r="C31" t="str">
            <v>統計学の初歩</v>
          </cell>
          <cell r="D31" t="str">
            <v>HW</v>
          </cell>
          <cell r="E31" t="str">
            <v>2</v>
          </cell>
          <cell r="F31" t="str">
            <v>c</v>
          </cell>
          <cell r="G31" t="str">
            <v>1</v>
          </cell>
          <cell r="H31" t="str">
            <v>06</v>
          </cell>
          <cell r="I31" t="str">
            <v>HW2c106</v>
          </cell>
          <cell r="J31" t="str">
            <v xml:space="preserve"> c. 臨床心理専門領域の最先端の進歩の状況を把握し、数理・データサイエンスを活用できる。</v>
          </cell>
        </row>
        <row r="32">
          <cell r="C32" t="str">
            <v>環境科学</v>
          </cell>
          <cell r="D32" t="str">
            <v>HW</v>
          </cell>
          <cell r="E32" t="str">
            <v>2</v>
          </cell>
          <cell r="F32" t="str">
            <v>c</v>
          </cell>
          <cell r="G32" t="str">
            <v>1</v>
          </cell>
          <cell r="H32" t="str">
            <v>07</v>
          </cell>
          <cell r="I32" t="str">
            <v>HW2c107</v>
          </cell>
          <cell r="J32" t="str">
            <v xml:space="preserve"> c. 臨床心理専門領域の最先端の進歩の状況を把握し、数理・データサイエンスを活用できる。</v>
          </cell>
        </row>
        <row r="33">
          <cell r="C33" t="str">
            <v>地球科学・宇宙科学</v>
          </cell>
          <cell r="D33" t="str">
            <v>HW</v>
          </cell>
          <cell r="E33" t="str">
            <v>2</v>
          </cell>
          <cell r="F33" t="str">
            <v>c</v>
          </cell>
          <cell r="G33" t="str">
            <v>1</v>
          </cell>
          <cell r="H33" t="str">
            <v>08</v>
          </cell>
          <cell r="I33" t="str">
            <v>HW2c108</v>
          </cell>
          <cell r="J33" t="str">
            <v xml:space="preserve"> c. 臨床心理専門領域の最先端の進歩の状況を把握し、数理・データサイエンスを活用できる。</v>
          </cell>
        </row>
        <row r="34">
          <cell r="C34" t="str">
            <v>科学史・科学哲学</v>
          </cell>
          <cell r="D34" t="str">
            <v>HW</v>
          </cell>
          <cell r="E34" t="str">
            <v>2</v>
          </cell>
          <cell r="F34" t="str">
            <v>c</v>
          </cell>
          <cell r="G34" t="str">
            <v>1</v>
          </cell>
          <cell r="H34" t="str">
            <v>09</v>
          </cell>
          <cell r="I34" t="str">
            <v>HW2c109</v>
          </cell>
          <cell r="J34" t="str">
            <v xml:space="preserve"> c. 臨床心理専門領域の最先端の進歩の状況を把握し、数理・データサイエンスを活用できる。</v>
          </cell>
        </row>
        <row r="35">
          <cell r="C35" t="str">
            <v>情報リテラシー</v>
          </cell>
          <cell r="D35" t="str">
            <v>HW</v>
          </cell>
          <cell r="E35" t="str">
            <v>2</v>
          </cell>
          <cell r="F35" t="str">
            <v>c</v>
          </cell>
          <cell r="G35" t="str">
            <v>1</v>
          </cell>
          <cell r="H35" t="str">
            <v>01</v>
          </cell>
          <cell r="I35" t="str">
            <v>HW2c101</v>
          </cell>
          <cell r="J35" t="str">
            <v xml:space="preserve"> c. 臨床心理専門領域の最先端の進歩の状況を把握し、数理・データサイエンスを活用できる。</v>
          </cell>
        </row>
        <row r="36">
          <cell r="C36" t="str">
            <v>医療人底力実践Ⅰ(学科プログラム)</v>
          </cell>
          <cell r="D36" t="str">
            <v>HW</v>
          </cell>
          <cell r="E36" t="str">
            <v>2</v>
          </cell>
          <cell r="F36" t="str">
            <v>f</v>
          </cell>
          <cell r="G36" t="str">
            <v>1</v>
          </cell>
          <cell r="H36" t="str">
            <v>50</v>
          </cell>
          <cell r="I36" t="str">
            <v>HW2f150</v>
          </cell>
          <cell r="J36" t="str">
            <v>ｆ．臨床心理の現場で活用できる基本的技能を修得している。</v>
          </cell>
        </row>
        <row r="37">
          <cell r="C37" t="str">
            <v>多職種連携の基礎</v>
          </cell>
          <cell r="D37" t="str">
            <v>HW</v>
          </cell>
          <cell r="E37" t="str">
            <v>2</v>
          </cell>
          <cell r="F37" t="str">
            <v>j</v>
          </cell>
          <cell r="G37" t="str">
            <v>2</v>
          </cell>
          <cell r="H37" t="str">
            <v>50</v>
          </cell>
          <cell r="I37" t="str">
            <v>HW2j250</v>
          </cell>
          <cell r="J37" t="str">
            <v>ｊ．チームの中でコミュニケーション力と主体性をもって多様な人々と協働して学び、心理専門職としての基本的役割を担うことができる。</v>
          </cell>
        </row>
        <row r="38">
          <cell r="C38" t="str">
            <v>事例で学ぶ多職種連携</v>
          </cell>
          <cell r="D38" t="str">
            <v>HW</v>
          </cell>
          <cell r="E38" t="str">
            <v>2</v>
          </cell>
          <cell r="F38" t="str">
            <v>j</v>
          </cell>
          <cell r="G38" t="str">
            <v>3</v>
          </cell>
          <cell r="H38" t="str">
            <v>50</v>
          </cell>
          <cell r="I38" t="str">
            <v>HW2j350</v>
          </cell>
          <cell r="J38" t="str">
            <v>ｊ．チームの中でコミュニケーション力と主体性をもって多様な人々と協働して学び、心理専門職としての基本的役割を担うことができる。</v>
          </cell>
        </row>
        <row r="39">
          <cell r="C39" t="str">
            <v>実践で学ぶ多職種連携</v>
          </cell>
          <cell r="D39" t="str">
            <v>HW</v>
          </cell>
          <cell r="E39" t="str">
            <v>2</v>
          </cell>
          <cell r="F39" t="str">
            <v>j</v>
          </cell>
          <cell r="G39" t="str">
            <v>4</v>
          </cell>
          <cell r="H39" t="str">
            <v>50</v>
          </cell>
          <cell r="I39" t="str">
            <v>HW2j450</v>
          </cell>
          <cell r="J39" t="str">
            <v>ｊ．チームの中でコミュニケーション力と主体性をもって多様な人々と協働して学び、心理専門職としての基本的役割を担うことができる。</v>
          </cell>
        </row>
        <row r="40">
          <cell r="C40" t="str">
            <v>慢性疼痛で学ぶチーム医療(基礎)</v>
          </cell>
          <cell r="D40" t="str">
            <v>HW</v>
          </cell>
          <cell r="E40" t="str">
            <v>2</v>
          </cell>
          <cell r="F40" t="str">
            <v>j</v>
          </cell>
          <cell r="G40" t="str">
            <v>1</v>
          </cell>
          <cell r="H40" t="str">
            <v>50</v>
          </cell>
          <cell r="I40" t="str">
            <v>HW2j150</v>
          </cell>
          <cell r="J40" t="str">
            <v>ｊ．チームの中でコミュニケーション力と主体性をもって多様な人々と協働して学び、心理専門職としての基本的役割を担うことができる。</v>
          </cell>
        </row>
        <row r="41">
          <cell r="C41" t="str">
            <v>慢性疼痛で学ぶチーム医療(実践)</v>
          </cell>
          <cell r="D41" t="str">
            <v>HW</v>
          </cell>
          <cell r="E41" t="str">
            <v>2</v>
          </cell>
          <cell r="F41" t="str">
            <v>j</v>
          </cell>
          <cell r="G41" t="str">
            <v>2</v>
          </cell>
          <cell r="H41" t="str">
            <v>51</v>
          </cell>
          <cell r="I41" t="str">
            <v>HW2j251</v>
          </cell>
          <cell r="J41" t="str">
            <v>ｊ．チームの中でコミュニケーション力と主体性をもって多様な人々と協働して学び、心理専門職としての基本的役割を担うことができる。</v>
          </cell>
        </row>
        <row r="42">
          <cell r="C42" t="str">
            <v>スポーツと健康</v>
          </cell>
          <cell r="D42" t="str">
            <v>HW</v>
          </cell>
          <cell r="E42" t="str">
            <v>2</v>
          </cell>
          <cell r="F42" t="str">
            <v>c</v>
          </cell>
          <cell r="G42" t="str">
            <v>1</v>
          </cell>
          <cell r="H42" t="str">
            <v>60</v>
          </cell>
          <cell r="I42" t="str">
            <v>HW2c160</v>
          </cell>
          <cell r="J42" t="str">
            <v xml:space="preserve"> c. 臨床心理専門領域の最先端の進歩の状況を把握し、数理・データサイエンスを活用できる。</v>
          </cell>
        </row>
        <row r="43">
          <cell r="C43" t="str">
            <v>スポーツの科学</v>
          </cell>
          <cell r="D43" t="str">
            <v>HW</v>
          </cell>
          <cell r="E43" t="str">
            <v>2</v>
          </cell>
          <cell r="F43" t="str">
            <v>c</v>
          </cell>
          <cell r="G43" t="str">
            <v>1</v>
          </cell>
          <cell r="H43" t="str">
            <v>61</v>
          </cell>
          <cell r="I43" t="str">
            <v>HW2c161</v>
          </cell>
          <cell r="J43" t="str">
            <v xml:space="preserve"> c. 臨床心理専門領域の最先端の進歩の状況を把握し、数理・データサイエンスを活用できる。</v>
          </cell>
        </row>
        <row r="44">
          <cell r="C44" t="str">
            <v>臨床心理学の基礎</v>
          </cell>
          <cell r="D44" t="str">
            <v>HW</v>
          </cell>
          <cell r="E44" t="str">
            <v>2</v>
          </cell>
          <cell r="F44" t="str">
            <v>d</v>
          </cell>
          <cell r="G44" t="str">
            <v>1</v>
          </cell>
          <cell r="H44" t="str">
            <v>01</v>
          </cell>
          <cell r="I44" t="str">
            <v>HW2d101</v>
          </cell>
          <cell r="J44" t="str">
            <v>ｄ．臨床心理の専門職に求められる核となる知識について社会が求める水準まで修得している。(専門基礎相当)</v>
          </cell>
        </row>
        <row r="45">
          <cell r="C45" t="str">
            <v>社会福祉概論Ⅰ</v>
          </cell>
          <cell r="D45" t="str">
            <v>HW</v>
          </cell>
          <cell r="E45" t="str">
            <v>2</v>
          </cell>
          <cell r="F45" t="str">
            <v>c</v>
          </cell>
          <cell r="G45" t="str">
            <v>1</v>
          </cell>
          <cell r="H45" t="str">
            <v>10</v>
          </cell>
          <cell r="I45" t="str">
            <v>HW2c110</v>
          </cell>
          <cell r="J45" t="str">
            <v xml:space="preserve"> c. 臨床心理専門領域の最先端の進歩の状況を把握し、数理・データサイエンスを活用できる。</v>
          </cell>
        </row>
        <row r="46">
          <cell r="C46" t="str">
            <v>社会福祉概論Ⅱ（社会福祉史）</v>
          </cell>
          <cell r="D46" t="str">
            <v>HW</v>
          </cell>
          <cell r="E46" t="str">
            <v>2</v>
          </cell>
          <cell r="F46" t="str">
            <v>c</v>
          </cell>
          <cell r="G46" t="str">
            <v>1</v>
          </cell>
          <cell r="H46" t="str">
            <v>11</v>
          </cell>
          <cell r="I46" t="str">
            <v>HW2c111</v>
          </cell>
          <cell r="J46" t="str">
            <v xml:space="preserve"> c. 臨床心理専門領域の最先端の進歩の状況を把握し、数理・データサイエンスを活用できる。</v>
          </cell>
        </row>
        <row r="47">
          <cell r="C47" t="str">
            <v>小児と医療</v>
          </cell>
          <cell r="D47" t="str">
            <v>HW</v>
          </cell>
          <cell r="E47" t="str">
            <v>2</v>
          </cell>
          <cell r="F47" t="str">
            <v>d</v>
          </cell>
          <cell r="G47" t="str">
            <v>3</v>
          </cell>
          <cell r="H47" t="str">
            <v>02</v>
          </cell>
          <cell r="I47" t="str">
            <v>HW2d302</v>
          </cell>
          <cell r="J47" t="str">
            <v>ｄ．臨床心理の専門職に求められる核となる知識について社会が求める水準まで修得している。(専門基礎相当)</v>
          </cell>
        </row>
        <row r="48">
          <cell r="C48" t="str">
            <v>保健医療と福祉</v>
          </cell>
          <cell r="D48" t="str">
            <v>HW</v>
          </cell>
          <cell r="E48" t="str">
            <v>2</v>
          </cell>
          <cell r="F48" t="str">
            <v>c</v>
          </cell>
          <cell r="G48" t="str">
            <v>3</v>
          </cell>
          <cell r="H48" t="str">
            <v>02</v>
          </cell>
          <cell r="I48" t="str">
            <v>HW2c302</v>
          </cell>
          <cell r="J48" t="str">
            <v xml:space="preserve"> c. 臨床心理専門領域の最先端の進歩の状況を把握し、数理・データサイエンスを活用できる。</v>
          </cell>
        </row>
        <row r="49">
          <cell r="C49" t="str">
            <v>看護学</v>
          </cell>
          <cell r="D49" t="str">
            <v>HW</v>
          </cell>
          <cell r="E49" t="str">
            <v>2</v>
          </cell>
          <cell r="F49" t="str">
            <v>c</v>
          </cell>
          <cell r="G49" t="str">
            <v>3</v>
          </cell>
          <cell r="H49" t="str">
            <v>03</v>
          </cell>
          <cell r="I49" t="str">
            <v>HW2c303</v>
          </cell>
          <cell r="J49" t="str">
            <v xml:space="preserve"> c. 臨床心理専門領域の最先端の進歩の状況を把握し、数理・データサイエンスを活用できる。</v>
          </cell>
        </row>
        <row r="50">
          <cell r="C50" t="str">
            <v>貧困に対する支援</v>
          </cell>
          <cell r="D50" t="str">
            <v>HW</v>
          </cell>
          <cell r="E50" t="str">
            <v>2</v>
          </cell>
          <cell r="F50" t="str">
            <v>c</v>
          </cell>
          <cell r="G50" t="str">
            <v>2</v>
          </cell>
          <cell r="H50" t="str">
            <v>02</v>
          </cell>
          <cell r="I50" t="str">
            <v>HW2c202</v>
          </cell>
          <cell r="J50" t="str">
            <v xml:space="preserve"> c. 臨床心理専門領域の最先端の進歩の状況を把握し、数理・データサイエンスを活用できる。</v>
          </cell>
        </row>
        <row r="51">
          <cell r="C51" t="str">
            <v>高齢者福祉</v>
          </cell>
          <cell r="D51" t="str">
            <v>HW</v>
          </cell>
          <cell r="E51" t="str">
            <v>2</v>
          </cell>
          <cell r="F51" t="str">
            <v>c</v>
          </cell>
          <cell r="G51" t="str">
            <v>2</v>
          </cell>
          <cell r="H51" t="str">
            <v>03</v>
          </cell>
          <cell r="I51" t="str">
            <v>HW2c203</v>
          </cell>
          <cell r="J51" t="str">
            <v xml:space="preserve"> c. 臨床心理専門領域の最先端の進歩の状況を把握し、数理・データサイエンスを活用できる。</v>
          </cell>
        </row>
        <row r="52">
          <cell r="C52" t="str">
            <v>家族援助論</v>
          </cell>
          <cell r="D52" t="str">
            <v>HW</v>
          </cell>
          <cell r="E52" t="str">
            <v>2</v>
          </cell>
          <cell r="F52" t="str">
            <v>c</v>
          </cell>
          <cell r="G52" t="str">
            <v>3</v>
          </cell>
          <cell r="H52" t="str">
            <v>04</v>
          </cell>
          <cell r="I52" t="str">
            <v>HW2c304</v>
          </cell>
          <cell r="J52" t="str">
            <v xml:space="preserve"> c. 臨床心理専門領域の最先端の進歩の状況を把握し、数理・データサイエンスを活用できる。</v>
          </cell>
        </row>
        <row r="53">
          <cell r="C53" t="str">
            <v>心理学概論</v>
          </cell>
          <cell r="D53" t="str">
            <v>HW</v>
          </cell>
          <cell r="E53" t="str">
            <v>2</v>
          </cell>
          <cell r="F53" t="str">
            <v>d</v>
          </cell>
          <cell r="G53" t="str">
            <v>1</v>
          </cell>
          <cell r="H53" t="str">
            <v>02</v>
          </cell>
          <cell r="I53" t="str">
            <v>HW2d102</v>
          </cell>
          <cell r="J53" t="str">
            <v>ｄ．臨床心理の専門職に求められる核となる知識について社会が求める水準まで修得している。(専門基礎相当)</v>
          </cell>
        </row>
        <row r="54">
          <cell r="C54" t="str">
            <v>臨床心理学概論</v>
          </cell>
          <cell r="D54" t="str">
            <v>HW</v>
          </cell>
          <cell r="E54" t="str">
            <v>2</v>
          </cell>
          <cell r="F54" t="str">
            <v>e</v>
          </cell>
          <cell r="G54" t="str">
            <v>1</v>
          </cell>
          <cell r="H54" t="str">
            <v>01</v>
          </cell>
          <cell r="I54" t="str">
            <v>HW2e101</v>
          </cell>
          <cell r="J54" t="str">
            <v>ｅ．臨床心理の専門職に求められる核となる知識について社会が求める水準まで修得している。(専門)</v>
          </cell>
        </row>
        <row r="55">
          <cell r="C55" t="str">
            <v>発達心理学Ⅰ</v>
          </cell>
          <cell r="D55" t="str">
            <v>HW</v>
          </cell>
          <cell r="E55" t="str">
            <v>2</v>
          </cell>
          <cell r="F55" t="str">
            <v>d</v>
          </cell>
          <cell r="G55" t="str">
            <v>1</v>
          </cell>
          <cell r="H55" t="str">
            <v>03</v>
          </cell>
          <cell r="I55" t="str">
            <v>HW2d103</v>
          </cell>
          <cell r="J55" t="str">
            <v>ｄ．臨床心理の専門職に求められる核となる知識について社会が求める水準まで修得している。(専門基礎相当)</v>
          </cell>
        </row>
        <row r="56">
          <cell r="C56" t="str">
            <v>発達心理学Ⅱ</v>
          </cell>
          <cell r="D56" t="str">
            <v>HW</v>
          </cell>
          <cell r="E56" t="str">
            <v>2</v>
          </cell>
          <cell r="F56" t="str">
            <v>d</v>
          </cell>
          <cell r="G56" t="str">
            <v>1</v>
          </cell>
          <cell r="H56" t="str">
            <v>04</v>
          </cell>
          <cell r="I56" t="str">
            <v>HW2d104</v>
          </cell>
          <cell r="J56" t="str">
            <v>ｄ．臨床心理の専門職に求められる核となる知識について社会が求める水準まで修得している。(専門基礎相当)</v>
          </cell>
        </row>
        <row r="57">
          <cell r="C57" t="str">
            <v>心理学統計法</v>
          </cell>
          <cell r="D57" t="str">
            <v>HW</v>
          </cell>
          <cell r="E57" t="str">
            <v>2</v>
          </cell>
          <cell r="F57" t="str">
            <v>d</v>
          </cell>
          <cell r="G57" t="str">
            <v>1</v>
          </cell>
          <cell r="H57" t="str">
            <v>05</v>
          </cell>
          <cell r="I57" t="str">
            <v>HW2d105</v>
          </cell>
          <cell r="J57" t="str">
            <v>ｄ．臨床心理の専門職に求められる核となる知識について社会が求める水準まで修得している。(専門基礎相当)</v>
          </cell>
        </row>
        <row r="58">
          <cell r="C58" t="str">
            <v>社会・集団・家族心理学Ⅰ</v>
          </cell>
          <cell r="D58" t="str">
            <v>HW</v>
          </cell>
          <cell r="E58" t="str">
            <v>2</v>
          </cell>
          <cell r="F58" t="str">
            <v>d</v>
          </cell>
          <cell r="G58" t="str">
            <v>1</v>
          </cell>
          <cell r="H58" t="str">
            <v>06</v>
          </cell>
          <cell r="I58" t="str">
            <v>HW2d106</v>
          </cell>
          <cell r="J58" t="str">
            <v>ｄ．臨床心理の専門職に求められる核となる知識について社会が求める水準まで修得している。(専門基礎相当)</v>
          </cell>
        </row>
        <row r="59">
          <cell r="C59" t="str">
            <v>コミュニケーションの基礎</v>
          </cell>
          <cell r="D59" t="str">
            <v>HW</v>
          </cell>
          <cell r="E59" t="str">
            <v>2</v>
          </cell>
          <cell r="F59" t="str">
            <v>d</v>
          </cell>
          <cell r="G59" t="str">
            <v>1</v>
          </cell>
          <cell r="H59" t="str">
            <v>07</v>
          </cell>
          <cell r="I59" t="str">
            <v>HW2d107</v>
          </cell>
          <cell r="J59" t="str">
            <v>ｄ．臨床心理の専門職に求められる核となる知識について社会が求める水準まで修得している。(専門基礎相当)</v>
          </cell>
        </row>
        <row r="60">
          <cell r="C60" t="str">
            <v>心理学実験</v>
          </cell>
          <cell r="D60" t="str">
            <v>HW</v>
          </cell>
          <cell r="E60" t="str">
            <v>2</v>
          </cell>
          <cell r="F60" t="str">
            <v>d</v>
          </cell>
          <cell r="G60" t="str">
            <v>2</v>
          </cell>
          <cell r="H60" t="str">
            <v>01</v>
          </cell>
          <cell r="I60" t="str">
            <v>HW2d201</v>
          </cell>
          <cell r="J60" t="str">
            <v>ｄ．臨床心理の専門職に求められる核となる知識について社会が求める水準まで修得している。(専門基礎相当)</v>
          </cell>
        </row>
        <row r="61">
          <cell r="C61" t="str">
            <v>公認心理師の職責</v>
          </cell>
          <cell r="D61" t="str">
            <v>HW</v>
          </cell>
          <cell r="E61" t="str">
            <v>2</v>
          </cell>
          <cell r="F61" t="str">
            <v>d</v>
          </cell>
          <cell r="G61" t="str">
            <v>2</v>
          </cell>
          <cell r="H61" t="str">
            <v>02</v>
          </cell>
          <cell r="I61" t="str">
            <v>HW2d202</v>
          </cell>
          <cell r="J61" t="str">
            <v>ｄ．臨床心理の専門職に求められる核となる知識について社会が求める水準まで修得している。(専門基礎相当)</v>
          </cell>
        </row>
        <row r="62">
          <cell r="C62" t="str">
            <v>知覚・認知心理学</v>
          </cell>
          <cell r="D62" t="str">
            <v>HW</v>
          </cell>
          <cell r="E62" t="str">
            <v>2</v>
          </cell>
          <cell r="F62" t="str">
            <v>d</v>
          </cell>
          <cell r="G62" t="str">
            <v>2</v>
          </cell>
          <cell r="H62" t="str">
            <v>03</v>
          </cell>
          <cell r="I62" t="str">
            <v>HW2d203</v>
          </cell>
          <cell r="J62" t="str">
            <v>ｄ．臨床心理の専門職に求められる核となる知識について社会が求める水準まで修得している。(専門基礎相当)</v>
          </cell>
        </row>
        <row r="63">
          <cell r="C63" t="str">
            <v>学習・言語心理学</v>
          </cell>
          <cell r="D63" t="str">
            <v>HW</v>
          </cell>
          <cell r="E63" t="str">
            <v>2</v>
          </cell>
          <cell r="F63" t="str">
            <v>d</v>
          </cell>
          <cell r="G63" t="str">
            <v>2</v>
          </cell>
          <cell r="H63" t="str">
            <v>04</v>
          </cell>
          <cell r="I63" t="str">
            <v>HW2d204</v>
          </cell>
          <cell r="J63" t="str">
            <v>ｄ．臨床心理の専門職に求められる核となる知識について社会が求める水準まで修得している。(専門基礎相当)</v>
          </cell>
        </row>
        <row r="64">
          <cell r="C64" t="str">
            <v>神経・生理心理学</v>
          </cell>
          <cell r="D64" t="str">
            <v>HW</v>
          </cell>
          <cell r="E64" t="str">
            <v>2</v>
          </cell>
          <cell r="F64" t="str">
            <v>d</v>
          </cell>
          <cell r="G64" t="str">
            <v>2</v>
          </cell>
          <cell r="H64" t="str">
            <v>06</v>
          </cell>
          <cell r="I64" t="str">
            <v>HW2d206</v>
          </cell>
          <cell r="J64" t="str">
            <v>ｄ．臨床心理の専門職に求められる核となる知識について社会が求める水準まで修得している。(専門基礎相当)</v>
          </cell>
        </row>
        <row r="65">
          <cell r="C65" t="str">
            <v>感情・人格心理学Ⅰ</v>
          </cell>
          <cell r="D65" t="str">
            <v>HW</v>
          </cell>
          <cell r="E65" t="str">
            <v>2</v>
          </cell>
          <cell r="F65" t="str">
            <v>d</v>
          </cell>
          <cell r="G65" t="str">
            <v>2</v>
          </cell>
          <cell r="H65" t="str">
            <v>05</v>
          </cell>
          <cell r="I65" t="str">
            <v>HW2d205</v>
          </cell>
          <cell r="J65" t="str">
            <v>ｄ．臨床心理の専門職に求められる核となる知識について社会が求める水準まで修得している。(専門基礎相当)</v>
          </cell>
        </row>
        <row r="66">
          <cell r="C66" t="str">
            <v>感情・人格心理学Ⅱ</v>
          </cell>
          <cell r="D66" t="str">
            <v>HW</v>
          </cell>
          <cell r="E66" t="str">
            <v>2</v>
          </cell>
          <cell r="F66" t="str">
            <v>e</v>
          </cell>
          <cell r="G66" t="str">
            <v>2</v>
          </cell>
          <cell r="H66" t="str">
            <v>01</v>
          </cell>
          <cell r="I66" t="str">
            <v>HW2e201</v>
          </cell>
          <cell r="J66" t="str">
            <v>ｅ．臨床心理の専門職に求められる核となる知識について社会が求める水準まで修得している。(専門)</v>
          </cell>
        </row>
        <row r="67">
          <cell r="C67" t="str">
            <v>ソーシャルワークの基盤と専門職</v>
          </cell>
          <cell r="D67" t="str">
            <v>HW</v>
          </cell>
          <cell r="E67" t="str">
            <v>2</v>
          </cell>
          <cell r="F67" t="str">
            <v>c</v>
          </cell>
          <cell r="G67" t="str">
            <v>2</v>
          </cell>
          <cell r="H67" t="str">
            <v>01</v>
          </cell>
          <cell r="I67" t="str">
            <v>HW2c201</v>
          </cell>
          <cell r="J67" t="str">
            <v xml:space="preserve"> c. 臨床心理専門領域の最先端の進歩の状況を把握し、数理・データサイエンスを活用できる。</v>
          </cell>
        </row>
        <row r="68">
          <cell r="C68" t="str">
            <v>障害者福祉</v>
          </cell>
          <cell r="D68" t="str">
            <v>HW</v>
          </cell>
          <cell r="E68" t="str">
            <v>2</v>
          </cell>
          <cell r="F68" t="str">
            <v>c</v>
          </cell>
          <cell r="G68" t="str">
            <v>2</v>
          </cell>
          <cell r="H68" t="str">
            <v>04</v>
          </cell>
          <cell r="I68" t="str">
            <v>HW2c204</v>
          </cell>
          <cell r="J68" t="str">
            <v xml:space="preserve"> c. 臨床心理専門領域の最先端の進歩の状況を把握し、数理・データサイエンスを活用できる。</v>
          </cell>
        </row>
        <row r="69">
          <cell r="C69" t="str">
            <v>心理学研究法</v>
          </cell>
          <cell r="D69" t="str">
            <v>HW</v>
          </cell>
          <cell r="E69" t="str">
            <v>2</v>
          </cell>
          <cell r="F69" t="str">
            <v>d</v>
          </cell>
          <cell r="G69" t="str">
            <v>3</v>
          </cell>
          <cell r="H69" t="str">
            <v>01</v>
          </cell>
          <cell r="I69" t="str">
            <v>HW2d301</v>
          </cell>
          <cell r="J69" t="str">
            <v>ｄ．臨床心理の専門職に求められる核となる知識について社会が求める水準まで修得している。(専門基礎相当)</v>
          </cell>
        </row>
        <row r="70">
          <cell r="C70" t="str">
            <v>認知症の理解と援助</v>
          </cell>
          <cell r="D70" t="str">
            <v>HW</v>
          </cell>
          <cell r="E70" t="str">
            <v>2</v>
          </cell>
          <cell r="F70" t="str">
            <v>c</v>
          </cell>
          <cell r="G70" t="str">
            <v>3</v>
          </cell>
          <cell r="H70" t="str">
            <v>01</v>
          </cell>
          <cell r="I70" t="str">
            <v>HW2c301</v>
          </cell>
          <cell r="J70" t="str">
            <v xml:space="preserve"> c. 臨床心理専門領域の最先端の進歩の状況を把握し、数理・データサイエンスを活用できる。</v>
          </cell>
        </row>
        <row r="71">
          <cell r="C71" t="str">
            <v>精神疾患とその治療Ⅰ</v>
          </cell>
          <cell r="D71" t="str">
            <v>HW</v>
          </cell>
          <cell r="E71" t="str">
            <v>2</v>
          </cell>
          <cell r="F71" t="str">
            <v>e</v>
          </cell>
          <cell r="G71" t="str">
            <v>3</v>
          </cell>
          <cell r="H71" t="str">
            <v>01</v>
          </cell>
          <cell r="I71" t="str">
            <v>HW2e301</v>
          </cell>
          <cell r="J71" t="str">
            <v>ｅ．臨床心理の専門職に求められる核となる知識について社会が求める水準まで修得している。(専門)</v>
          </cell>
        </row>
        <row r="72">
          <cell r="C72" t="str">
            <v>精神疾患とその治療Ⅱ</v>
          </cell>
          <cell r="D72" t="str">
            <v>HW</v>
          </cell>
          <cell r="E72" t="str">
            <v>2</v>
          </cell>
          <cell r="F72" t="str">
            <v>e</v>
          </cell>
          <cell r="G72" t="str">
            <v>3</v>
          </cell>
          <cell r="H72" t="str">
            <v>02</v>
          </cell>
          <cell r="I72" t="str">
            <v>HW2e302</v>
          </cell>
          <cell r="J72" t="str">
            <v>ｅ．臨床心理の専門職に求められる核となる知識について社会が求める水準まで修得している。(専門)</v>
          </cell>
        </row>
        <row r="73">
          <cell r="C73" t="str">
            <v>社会・集団・家族心理学Ⅱ</v>
          </cell>
          <cell r="D73" t="str">
            <v>HW</v>
          </cell>
          <cell r="E73" t="str">
            <v>2</v>
          </cell>
          <cell r="F73" t="str">
            <v>e</v>
          </cell>
          <cell r="G73" t="str">
            <v>4</v>
          </cell>
          <cell r="H73" t="str">
            <v>01</v>
          </cell>
          <cell r="I73" t="str">
            <v>HW2e401</v>
          </cell>
          <cell r="J73" t="str">
            <v>ｅ．臨床心理の専門職に求められる核となる知識について社会が求める水準まで修得している。(専門)</v>
          </cell>
        </row>
        <row r="74">
          <cell r="C74" t="str">
            <v>人体の構造と機能及び疾病</v>
          </cell>
          <cell r="D74" t="str">
            <v>HW</v>
          </cell>
          <cell r="E74" t="str">
            <v>2</v>
          </cell>
          <cell r="F74" t="str">
            <v>e</v>
          </cell>
          <cell r="G74" t="str">
            <v>1</v>
          </cell>
          <cell r="H74" t="str">
            <v>02</v>
          </cell>
          <cell r="I74" t="str">
            <v>HW2e102</v>
          </cell>
          <cell r="J74" t="str">
            <v>ｅ．臨床心理の専門職に求められる核となる知識について社会が求める水準まで修得している。(専門)</v>
          </cell>
        </row>
        <row r="75">
          <cell r="C75" t="str">
            <v>権利擁護を支える法制度</v>
          </cell>
          <cell r="D75" t="str">
            <v>HW</v>
          </cell>
          <cell r="E75" t="str">
            <v>2</v>
          </cell>
          <cell r="F75" t="str">
            <v>c</v>
          </cell>
          <cell r="G75" t="str">
            <v>3</v>
          </cell>
          <cell r="H75" t="str">
            <v>05</v>
          </cell>
          <cell r="I75" t="str">
            <v>HW2c305</v>
          </cell>
          <cell r="J75" t="str">
            <v xml:space="preserve"> c. 臨床心理専門領域の最先端の進歩の状況を把握し、数理・データサイエンスを活用できる。</v>
          </cell>
        </row>
        <row r="76">
          <cell r="C76" t="str">
            <v>健康・医療心理学</v>
          </cell>
          <cell r="D76" t="str">
            <v>HW</v>
          </cell>
          <cell r="E76" t="str">
            <v>2</v>
          </cell>
          <cell r="F76" t="str">
            <v>e</v>
          </cell>
          <cell r="G76" t="str">
            <v>3</v>
          </cell>
          <cell r="H76" t="str">
            <v>03</v>
          </cell>
          <cell r="I76" t="str">
            <v>HW2e303</v>
          </cell>
          <cell r="J76" t="str">
            <v>ｅ．臨床心理の専門職に求められる核となる知識について社会が求める水準まで修得している。(専門)</v>
          </cell>
        </row>
        <row r="77">
          <cell r="C77" t="str">
            <v>心理学的支援法</v>
          </cell>
          <cell r="D77" t="str">
            <v>HW</v>
          </cell>
          <cell r="E77" t="str">
            <v>2</v>
          </cell>
          <cell r="F77" t="str">
            <v>e</v>
          </cell>
          <cell r="G77" t="str">
            <v>2</v>
          </cell>
          <cell r="H77" t="str">
            <v>03</v>
          </cell>
          <cell r="I77" t="str">
            <v>HW2e203</v>
          </cell>
          <cell r="J77" t="str">
            <v>ｅ．臨床心理の専門職に求められる核となる知識について社会が求める水準まで修得している。(専門)</v>
          </cell>
        </row>
        <row r="78">
          <cell r="C78" t="str">
            <v>深層心理学</v>
          </cell>
          <cell r="D78" t="str">
            <v>HW</v>
          </cell>
          <cell r="E78" t="str">
            <v>2</v>
          </cell>
          <cell r="F78" t="str">
            <v>e</v>
          </cell>
          <cell r="G78" t="str">
            <v>2</v>
          </cell>
          <cell r="H78" t="str">
            <v>04</v>
          </cell>
          <cell r="I78" t="str">
            <v>HW2e204</v>
          </cell>
          <cell r="J78" t="str">
            <v>ｅ．臨床心理の専門職に求められる核となる知識について社会が求める水準まで修得している。(専門)</v>
          </cell>
        </row>
        <row r="79">
          <cell r="C79" t="str">
            <v>心理実習Ⅰ</v>
          </cell>
          <cell r="D79" t="str">
            <v>HW</v>
          </cell>
          <cell r="E79" t="str">
            <v>2</v>
          </cell>
          <cell r="F79" t="str">
            <v>f</v>
          </cell>
          <cell r="G79" t="str">
            <v>2</v>
          </cell>
          <cell r="H79" t="str">
            <v>01</v>
          </cell>
          <cell r="I79" t="str">
            <v>HW2f201</v>
          </cell>
          <cell r="J79" t="str">
            <v>ｆ．臨床心理の現場で活用できる基本的技能を修得している。</v>
          </cell>
        </row>
        <row r="80">
          <cell r="C80" t="str">
            <v>関係行政論Ⅰ（社会保障）</v>
          </cell>
          <cell r="D80" t="str">
            <v>HW</v>
          </cell>
          <cell r="E80" t="str">
            <v>2</v>
          </cell>
          <cell r="F80" t="str">
            <v>c</v>
          </cell>
          <cell r="G80" t="str">
            <v>2</v>
          </cell>
          <cell r="H80" t="str">
            <v>05</v>
          </cell>
          <cell r="I80" t="str">
            <v>HW2c205</v>
          </cell>
          <cell r="J80" t="str">
            <v xml:space="preserve"> c. 臨床心理専門領域の最先端の進歩の状況を把握し、数理・データサイエンスを活用できる。</v>
          </cell>
        </row>
        <row r="81">
          <cell r="C81" t="str">
            <v>関係行政論Ⅱ（児童・家庭福祉制度）</v>
          </cell>
          <cell r="D81" t="str">
            <v>HW</v>
          </cell>
          <cell r="E81" t="str">
            <v>2</v>
          </cell>
          <cell r="F81" t="str">
            <v>c</v>
          </cell>
          <cell r="G81" t="str">
            <v>2</v>
          </cell>
          <cell r="H81" t="str">
            <v>06</v>
          </cell>
          <cell r="I81" t="str">
            <v>HW2c206</v>
          </cell>
          <cell r="J81" t="str">
            <v xml:space="preserve"> c. 臨床心理専門領域の最先端の進歩の状況を把握し、数理・データサイエンスを活用できる。</v>
          </cell>
        </row>
        <row r="82">
          <cell r="C82" t="str">
            <v>関係行政論Ⅲ（教育原理）</v>
          </cell>
          <cell r="D82" t="str">
            <v>HW</v>
          </cell>
          <cell r="E82" t="str">
            <v>2</v>
          </cell>
          <cell r="F82" t="str">
            <v>c</v>
          </cell>
          <cell r="G82" t="str">
            <v>2</v>
          </cell>
          <cell r="H82" t="str">
            <v>07</v>
          </cell>
          <cell r="I82" t="str">
            <v>HW2c207</v>
          </cell>
          <cell r="J82" t="str">
            <v xml:space="preserve"> c. 臨床心理専門領域の最先端の進歩の状況を把握し、数理・データサイエンスを活用できる。</v>
          </cell>
        </row>
        <row r="83">
          <cell r="C83" t="str">
            <v>心理的アセスメントⅡ</v>
          </cell>
          <cell r="D83" t="str">
            <v>HW</v>
          </cell>
          <cell r="E83" t="str">
            <v>2</v>
          </cell>
          <cell r="F83" t="str">
            <v>e</v>
          </cell>
          <cell r="G83" t="str">
            <v>3</v>
          </cell>
          <cell r="H83" t="str">
            <v>05</v>
          </cell>
          <cell r="I83" t="str">
            <v>HW2e305</v>
          </cell>
          <cell r="J83" t="str">
            <v>ｅ．臨床心理の専門職に求められる核となる知識について社会が求める水準まで修得している。(専門)</v>
          </cell>
        </row>
        <row r="84">
          <cell r="C84" t="str">
            <v>心理療法Ⅰ</v>
          </cell>
          <cell r="D84" t="str">
            <v>HW</v>
          </cell>
          <cell r="E84" t="str">
            <v>2</v>
          </cell>
          <cell r="F84" t="str">
            <v>e</v>
          </cell>
          <cell r="G84" t="str">
            <v>3</v>
          </cell>
          <cell r="H84" t="str">
            <v>06</v>
          </cell>
          <cell r="I84" t="str">
            <v>HW2e306</v>
          </cell>
          <cell r="J84" t="str">
            <v>ｅ．臨床心理の専門職に求められる核となる知識について社会が求める水準まで修得している。(専門)</v>
          </cell>
        </row>
        <row r="85">
          <cell r="C85" t="str">
            <v>心理療法Ⅱ</v>
          </cell>
          <cell r="D85" t="str">
            <v>HW</v>
          </cell>
          <cell r="E85" t="str">
            <v>2</v>
          </cell>
          <cell r="F85" t="str">
            <v>f</v>
          </cell>
          <cell r="G85" t="str">
            <v>3</v>
          </cell>
          <cell r="H85" t="str">
            <v>01</v>
          </cell>
          <cell r="I85" t="str">
            <v>HW2f301</v>
          </cell>
          <cell r="J85" t="str">
            <v>ｆ．臨床心理の現場で活用できる基本的技能を修得している。</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鍼灸ナンバリング"/>
      <sheetName val="2021全科目"/>
      <sheetName val="確認用シート"/>
    </sheetNames>
    <sheetDataSet>
      <sheetData sheetId="0">
        <row r="2">
          <cell r="C2" t="str">
            <v>英語Ⅰ</v>
          </cell>
          <cell r="D2" t="str">
            <v>HA</v>
          </cell>
          <cell r="E2" t="str">
            <v>-</v>
          </cell>
          <cell r="F2" t="str">
            <v>a</v>
          </cell>
          <cell r="G2">
            <v>1</v>
          </cell>
          <cell r="H2" t="str">
            <v>01</v>
          </cell>
          <cell r="I2" t="str">
            <v>HA-a101</v>
          </cell>
        </row>
        <row r="3">
          <cell r="C3" t="str">
            <v>英語Ⅱ</v>
          </cell>
          <cell r="D3" t="str">
            <v>HA</v>
          </cell>
          <cell r="E3" t="str">
            <v>-</v>
          </cell>
          <cell r="F3" t="str">
            <v>a</v>
          </cell>
          <cell r="G3">
            <v>1</v>
          </cell>
          <cell r="H3" t="str">
            <v>02</v>
          </cell>
          <cell r="I3" t="str">
            <v>HA-a102</v>
          </cell>
        </row>
        <row r="4">
          <cell r="C4" t="str">
            <v>英語コミュニケーションＡ</v>
          </cell>
          <cell r="D4" t="str">
            <v>HA</v>
          </cell>
          <cell r="E4" t="str">
            <v>-</v>
          </cell>
          <cell r="F4" t="str">
            <v>a</v>
          </cell>
          <cell r="G4">
            <v>1</v>
          </cell>
          <cell r="H4" t="str">
            <v>03</v>
          </cell>
          <cell r="I4" t="str">
            <v>HA-a103</v>
          </cell>
        </row>
        <row r="5">
          <cell r="C5" t="str">
            <v>英語コミュニケーションＢ</v>
          </cell>
          <cell r="D5" t="str">
            <v>HA</v>
          </cell>
          <cell r="E5" t="str">
            <v>-</v>
          </cell>
          <cell r="F5" t="str">
            <v>a</v>
          </cell>
          <cell r="G5">
            <v>1</v>
          </cell>
          <cell r="H5" t="str">
            <v>04</v>
          </cell>
          <cell r="I5" t="str">
            <v>HA-a104</v>
          </cell>
        </row>
        <row r="6">
          <cell r="C6" t="str">
            <v>中国語Ⅰ</v>
          </cell>
          <cell r="D6" t="str">
            <v>HA</v>
          </cell>
          <cell r="E6" t="str">
            <v>-</v>
          </cell>
          <cell r="F6" t="str">
            <v>a</v>
          </cell>
          <cell r="G6">
            <v>1</v>
          </cell>
          <cell r="H6" t="str">
            <v>05</v>
          </cell>
          <cell r="I6" t="str">
            <v>HA-a105</v>
          </cell>
        </row>
        <row r="7">
          <cell r="C7" t="str">
            <v>中国語Ⅱ</v>
          </cell>
          <cell r="D7" t="str">
            <v>HA</v>
          </cell>
          <cell r="E7" t="str">
            <v>-</v>
          </cell>
          <cell r="F7" t="str">
            <v>a</v>
          </cell>
          <cell r="G7">
            <v>1</v>
          </cell>
          <cell r="H7" t="str">
            <v>06</v>
          </cell>
          <cell r="I7" t="str">
            <v>HA-a106</v>
          </cell>
        </row>
        <row r="8">
          <cell r="C8" t="str">
            <v>医療英語の基礎Ａ</v>
          </cell>
          <cell r="D8" t="str">
            <v>HA</v>
          </cell>
          <cell r="E8" t="str">
            <v>-</v>
          </cell>
          <cell r="F8" t="str">
            <v>a</v>
          </cell>
          <cell r="G8">
            <v>2</v>
          </cell>
          <cell r="H8" t="str">
            <v>01</v>
          </cell>
          <cell r="I8" t="str">
            <v>HA-a201</v>
          </cell>
        </row>
        <row r="9">
          <cell r="C9" t="str">
            <v>医療英語の基礎Ｂ</v>
          </cell>
          <cell r="D9" t="str">
            <v>HA</v>
          </cell>
          <cell r="E9" t="str">
            <v>-</v>
          </cell>
          <cell r="F9" t="str">
            <v>a</v>
          </cell>
          <cell r="G9">
            <v>2</v>
          </cell>
          <cell r="H9" t="str">
            <v>02</v>
          </cell>
          <cell r="I9" t="str">
            <v>HA-a202</v>
          </cell>
        </row>
        <row r="10">
          <cell r="C10" t="str">
            <v>医学英語</v>
          </cell>
          <cell r="D10" t="str">
            <v>HA</v>
          </cell>
          <cell r="E10" t="str">
            <v>-</v>
          </cell>
          <cell r="F10" t="str">
            <v>a</v>
          </cell>
          <cell r="G10">
            <v>3</v>
          </cell>
          <cell r="H10" t="str">
            <v>01</v>
          </cell>
          <cell r="I10" t="str">
            <v>HA-a301</v>
          </cell>
        </row>
        <row r="11">
          <cell r="C11" t="str">
            <v>哲学と死生観</v>
          </cell>
          <cell r="D11" t="str">
            <v>HA</v>
          </cell>
          <cell r="E11" t="str">
            <v>-</v>
          </cell>
          <cell r="F11" t="str">
            <v>b</v>
          </cell>
          <cell r="G11">
            <v>1</v>
          </cell>
          <cell r="H11" t="str">
            <v>01</v>
          </cell>
          <cell r="I11" t="str">
            <v>HA-b101</v>
          </cell>
        </row>
        <row r="12">
          <cell r="C12" t="str">
            <v>病と文化</v>
          </cell>
          <cell r="D12" t="str">
            <v>HA</v>
          </cell>
          <cell r="E12" t="str">
            <v>-</v>
          </cell>
          <cell r="F12" t="str">
            <v>b</v>
          </cell>
          <cell r="G12">
            <v>1</v>
          </cell>
          <cell r="H12" t="str">
            <v>02</v>
          </cell>
          <cell r="I12" t="str">
            <v>HA-b102</v>
          </cell>
        </row>
        <row r="13">
          <cell r="C13" t="str">
            <v>人類の疾病と医療</v>
          </cell>
          <cell r="D13" t="str">
            <v>HA</v>
          </cell>
          <cell r="E13" t="str">
            <v>-</v>
          </cell>
          <cell r="F13" t="str">
            <v>b</v>
          </cell>
          <cell r="G13">
            <v>1</v>
          </cell>
          <cell r="H13" t="str">
            <v>03</v>
          </cell>
          <cell r="I13" t="str">
            <v>HA-b103</v>
          </cell>
        </row>
        <row r="14">
          <cell r="C14" t="str">
            <v>心と医療</v>
          </cell>
          <cell r="D14" t="str">
            <v>HA</v>
          </cell>
          <cell r="E14" t="str">
            <v>-</v>
          </cell>
          <cell r="F14" t="str">
            <v>b</v>
          </cell>
          <cell r="G14">
            <v>1</v>
          </cell>
          <cell r="H14" t="str">
            <v>04</v>
          </cell>
          <cell r="I14" t="str">
            <v>HA-b104</v>
          </cell>
        </row>
        <row r="15">
          <cell r="C15" t="str">
            <v>法と医療</v>
          </cell>
          <cell r="D15" t="str">
            <v>HA</v>
          </cell>
          <cell r="E15" t="str">
            <v>-</v>
          </cell>
          <cell r="F15" t="str">
            <v>b</v>
          </cell>
          <cell r="G15">
            <v>1</v>
          </cell>
          <cell r="H15" t="str">
            <v>05</v>
          </cell>
          <cell r="I15" t="str">
            <v>HA-b105</v>
          </cell>
        </row>
        <row r="16">
          <cell r="C16" t="str">
            <v>経済と医療</v>
          </cell>
          <cell r="D16" t="str">
            <v>HA</v>
          </cell>
          <cell r="E16" t="str">
            <v>-</v>
          </cell>
          <cell r="F16" t="str">
            <v>b</v>
          </cell>
          <cell r="G16">
            <v>1</v>
          </cell>
          <cell r="H16" t="str">
            <v>06</v>
          </cell>
          <cell r="I16" t="str">
            <v>HA-b106</v>
          </cell>
        </row>
        <row r="17">
          <cell r="C17" t="str">
            <v>医療・福祉と財政</v>
          </cell>
          <cell r="D17" t="str">
            <v>HA</v>
          </cell>
          <cell r="E17" t="str">
            <v>-</v>
          </cell>
          <cell r="F17" t="str">
            <v>b</v>
          </cell>
          <cell r="G17">
            <v>1</v>
          </cell>
          <cell r="H17" t="str">
            <v>07</v>
          </cell>
          <cell r="I17" t="str">
            <v>HA-b107</v>
          </cell>
        </row>
        <row r="18">
          <cell r="C18" t="str">
            <v>社会病理と人の病</v>
          </cell>
          <cell r="D18" t="str">
            <v>HA</v>
          </cell>
          <cell r="E18" t="str">
            <v>-</v>
          </cell>
          <cell r="F18" t="str">
            <v>b</v>
          </cell>
          <cell r="G18">
            <v>1</v>
          </cell>
          <cell r="H18" t="str">
            <v>08</v>
          </cell>
          <cell r="I18" t="str">
            <v>HA-b108</v>
          </cell>
        </row>
        <row r="19">
          <cell r="C19" t="str">
            <v>数学の世界</v>
          </cell>
          <cell r="D19" t="str">
            <v>HA</v>
          </cell>
          <cell r="E19" t="str">
            <v>-</v>
          </cell>
          <cell r="F19" t="str">
            <v>c</v>
          </cell>
          <cell r="G19">
            <v>1</v>
          </cell>
          <cell r="H19" t="str">
            <v>01</v>
          </cell>
          <cell r="I19" t="str">
            <v>HA-c101</v>
          </cell>
        </row>
        <row r="20">
          <cell r="C20" t="str">
            <v>物理学の世界</v>
          </cell>
          <cell r="D20" t="str">
            <v>HA</v>
          </cell>
          <cell r="E20" t="str">
            <v>-</v>
          </cell>
          <cell r="F20" t="str">
            <v>c</v>
          </cell>
          <cell r="G20">
            <v>1</v>
          </cell>
          <cell r="H20" t="str">
            <v>02</v>
          </cell>
          <cell r="I20" t="str">
            <v>HA-c102</v>
          </cell>
        </row>
        <row r="21">
          <cell r="C21" t="str">
            <v>化学の世界</v>
          </cell>
          <cell r="D21" t="str">
            <v>HA</v>
          </cell>
          <cell r="E21" t="str">
            <v>-</v>
          </cell>
          <cell r="F21" t="str">
            <v>c</v>
          </cell>
          <cell r="G21">
            <v>1</v>
          </cell>
          <cell r="H21" t="str">
            <v>03</v>
          </cell>
          <cell r="I21" t="str">
            <v>HA-c103</v>
          </cell>
        </row>
        <row r="22">
          <cell r="C22" t="str">
            <v>生物学の世界</v>
          </cell>
          <cell r="D22" t="str">
            <v>HA</v>
          </cell>
          <cell r="E22" t="str">
            <v>-</v>
          </cell>
          <cell r="F22" t="str">
            <v>c</v>
          </cell>
          <cell r="G22">
            <v>1</v>
          </cell>
          <cell r="H22" t="str">
            <v>04</v>
          </cell>
          <cell r="I22" t="str">
            <v>HA-c104</v>
          </cell>
        </row>
        <row r="23">
          <cell r="C23" t="str">
            <v>統計学の初歩</v>
          </cell>
          <cell r="D23" t="str">
            <v>HA</v>
          </cell>
          <cell r="E23" t="str">
            <v>-</v>
          </cell>
          <cell r="F23" t="str">
            <v>c</v>
          </cell>
          <cell r="G23">
            <v>1</v>
          </cell>
          <cell r="H23" t="str">
            <v>05</v>
          </cell>
          <cell r="I23" t="str">
            <v>HA-c105</v>
          </cell>
        </row>
        <row r="24">
          <cell r="C24" t="str">
            <v>環境科学</v>
          </cell>
          <cell r="D24" t="str">
            <v>HA</v>
          </cell>
          <cell r="E24" t="str">
            <v>-</v>
          </cell>
          <cell r="F24" t="str">
            <v>c</v>
          </cell>
          <cell r="G24">
            <v>1</v>
          </cell>
          <cell r="H24" t="str">
            <v>06</v>
          </cell>
          <cell r="I24" t="str">
            <v>HA-c106</v>
          </cell>
        </row>
        <row r="25">
          <cell r="C25" t="str">
            <v>地球科学・宇宙科学</v>
          </cell>
          <cell r="D25" t="str">
            <v>HA</v>
          </cell>
          <cell r="E25" t="str">
            <v>-</v>
          </cell>
          <cell r="F25" t="str">
            <v>c</v>
          </cell>
          <cell r="G25">
            <v>1</v>
          </cell>
          <cell r="H25" t="str">
            <v>07</v>
          </cell>
          <cell r="I25" t="str">
            <v>HA-c107</v>
          </cell>
        </row>
        <row r="26">
          <cell r="C26" t="str">
            <v>科学史・科学哲学</v>
          </cell>
          <cell r="D26" t="str">
            <v>HA</v>
          </cell>
          <cell r="E26" t="str">
            <v>-</v>
          </cell>
          <cell r="F26" t="str">
            <v>c</v>
          </cell>
          <cell r="G26">
            <v>1</v>
          </cell>
          <cell r="H26" t="str">
            <v>08</v>
          </cell>
          <cell r="I26" t="str">
            <v>HA-c108</v>
          </cell>
        </row>
        <row r="27">
          <cell r="C27" t="str">
            <v>情報リテラシー</v>
          </cell>
          <cell r="D27" t="str">
            <v>HA</v>
          </cell>
          <cell r="E27" t="str">
            <v>-</v>
          </cell>
          <cell r="F27" t="str">
            <v>c</v>
          </cell>
          <cell r="G27">
            <v>1</v>
          </cell>
          <cell r="H27" t="str">
            <v>09</v>
          </cell>
          <cell r="I27" t="str">
            <v>HA-c109</v>
          </cell>
        </row>
        <row r="28">
          <cell r="C28" t="str">
            <v>鍼灸への誘い</v>
          </cell>
          <cell r="D28" t="str">
            <v>HA</v>
          </cell>
          <cell r="E28" t="str">
            <v>-</v>
          </cell>
          <cell r="F28" t="str">
            <v>c</v>
          </cell>
          <cell r="G28">
            <v>1</v>
          </cell>
          <cell r="H28" t="str">
            <v>10</v>
          </cell>
          <cell r="I28" t="str">
            <v>HA-c110</v>
          </cell>
        </row>
        <row r="29">
          <cell r="C29" t="str">
            <v>医学医療最近の進歩</v>
          </cell>
          <cell r="D29" t="str">
            <v>HA</v>
          </cell>
          <cell r="E29" t="str">
            <v>-</v>
          </cell>
          <cell r="F29" t="str">
            <v>c</v>
          </cell>
          <cell r="G29">
            <v>1</v>
          </cell>
          <cell r="H29" t="str">
            <v>52</v>
          </cell>
          <cell r="I29" t="str">
            <v>HA-c152</v>
          </cell>
        </row>
        <row r="30">
          <cell r="C30" t="str">
            <v>食と健康</v>
          </cell>
          <cell r="D30" t="str">
            <v>HA</v>
          </cell>
          <cell r="E30" t="str">
            <v>-</v>
          </cell>
          <cell r="F30" t="str">
            <v>c</v>
          </cell>
          <cell r="G30">
            <v>1</v>
          </cell>
          <cell r="H30" t="str">
            <v>53</v>
          </cell>
          <cell r="I30" t="str">
            <v>HA-c153</v>
          </cell>
        </row>
        <row r="31">
          <cell r="C31" t="str">
            <v>医療における安全と安心</v>
          </cell>
          <cell r="D31" t="str">
            <v>HA</v>
          </cell>
          <cell r="E31" t="str">
            <v>-</v>
          </cell>
          <cell r="F31" t="str">
            <v>c</v>
          </cell>
          <cell r="G31">
            <v>1</v>
          </cell>
          <cell r="H31" t="str">
            <v>54</v>
          </cell>
          <cell r="I31" t="str">
            <v>HA-c154</v>
          </cell>
        </row>
        <row r="32">
          <cell r="C32" t="str">
            <v>東洋医学と統合医療</v>
          </cell>
          <cell r="D32" t="str">
            <v>HA</v>
          </cell>
          <cell r="E32" t="str">
            <v>-</v>
          </cell>
          <cell r="F32" t="str">
            <v>c</v>
          </cell>
          <cell r="G32">
            <v>1</v>
          </cell>
          <cell r="H32" t="str">
            <v>55</v>
          </cell>
          <cell r="I32" t="str">
            <v>HA-c155</v>
          </cell>
        </row>
        <row r="33">
          <cell r="C33" t="str">
            <v>現代医療と看護・介護</v>
          </cell>
          <cell r="D33" t="str">
            <v>HA</v>
          </cell>
          <cell r="E33" t="str">
            <v>-</v>
          </cell>
          <cell r="F33" t="str">
            <v>c</v>
          </cell>
          <cell r="G33">
            <v>1</v>
          </cell>
          <cell r="H33" t="str">
            <v>56</v>
          </cell>
          <cell r="I33" t="str">
            <v>HA-c156</v>
          </cell>
        </row>
        <row r="34">
          <cell r="C34" t="str">
            <v>薬の役割・薬のできるまで</v>
          </cell>
          <cell r="D34" t="str">
            <v>HA</v>
          </cell>
          <cell r="E34" t="str">
            <v>-</v>
          </cell>
          <cell r="F34" t="str">
            <v>c</v>
          </cell>
          <cell r="G34">
            <v>1</v>
          </cell>
          <cell r="H34" t="str">
            <v>57</v>
          </cell>
          <cell r="I34" t="str">
            <v>HA-c157</v>
          </cell>
        </row>
        <row r="35">
          <cell r="C35" t="str">
            <v>情報時代と医療</v>
          </cell>
          <cell r="D35" t="str">
            <v>HA</v>
          </cell>
          <cell r="E35" t="str">
            <v>-</v>
          </cell>
          <cell r="F35" t="str">
            <v>c</v>
          </cell>
          <cell r="G35">
            <v>1</v>
          </cell>
          <cell r="H35" t="str">
            <v>58</v>
          </cell>
          <cell r="I35" t="str">
            <v>HA-c158</v>
          </cell>
        </row>
        <row r="36">
          <cell r="C36" t="str">
            <v>医療とコミュニケーション</v>
          </cell>
          <cell r="D36" t="str">
            <v>HA</v>
          </cell>
          <cell r="E36" t="str">
            <v>-</v>
          </cell>
          <cell r="F36" t="str">
            <v>c</v>
          </cell>
          <cell r="G36">
            <v>1</v>
          </cell>
          <cell r="H36" t="str">
            <v>59</v>
          </cell>
          <cell r="I36" t="str">
            <v>HA-c159</v>
          </cell>
        </row>
        <row r="37">
          <cell r="C37" t="str">
            <v>医療福祉概論</v>
          </cell>
          <cell r="D37" t="str">
            <v>HA</v>
          </cell>
          <cell r="E37" t="str">
            <v>-</v>
          </cell>
          <cell r="F37" t="str">
            <v>c</v>
          </cell>
          <cell r="G37">
            <v>2</v>
          </cell>
          <cell r="H37" t="str">
            <v>01</v>
          </cell>
          <cell r="I37" t="str">
            <v>HA-c201</v>
          </cell>
        </row>
        <row r="38">
          <cell r="C38" t="str">
            <v>生化学</v>
          </cell>
          <cell r="D38" t="str">
            <v>HA</v>
          </cell>
          <cell r="E38" t="str">
            <v>-</v>
          </cell>
          <cell r="F38" t="str">
            <v>c</v>
          </cell>
          <cell r="G38">
            <v>2</v>
          </cell>
          <cell r="H38" t="str">
            <v>02</v>
          </cell>
          <cell r="I38" t="str">
            <v>HA-c202</v>
          </cell>
        </row>
        <row r="39">
          <cell r="C39" t="str">
            <v>基礎栄養学</v>
          </cell>
          <cell r="D39" t="str">
            <v>HA</v>
          </cell>
          <cell r="E39" t="str">
            <v>-</v>
          </cell>
          <cell r="F39" t="str">
            <v>c</v>
          </cell>
          <cell r="G39">
            <v>2</v>
          </cell>
          <cell r="H39" t="str">
            <v>03</v>
          </cell>
          <cell r="I39" t="str">
            <v>HA-c203</v>
          </cell>
        </row>
        <row r="40">
          <cell r="C40" t="str">
            <v>臨床栄養学</v>
          </cell>
          <cell r="D40" t="str">
            <v>HA</v>
          </cell>
          <cell r="E40" t="str">
            <v>-</v>
          </cell>
          <cell r="F40" t="str">
            <v>c</v>
          </cell>
          <cell r="G40">
            <v>2</v>
          </cell>
          <cell r="H40" t="str">
            <v>04</v>
          </cell>
          <cell r="I40" t="str">
            <v>HA-c204</v>
          </cell>
        </row>
        <row r="41">
          <cell r="C41" t="str">
            <v>食品学</v>
          </cell>
          <cell r="D41" t="str">
            <v>HA</v>
          </cell>
          <cell r="E41" t="str">
            <v>-</v>
          </cell>
          <cell r="F41" t="str">
            <v>c</v>
          </cell>
          <cell r="G41">
            <v>2</v>
          </cell>
          <cell r="H41" t="str">
            <v>05</v>
          </cell>
          <cell r="I41" t="str">
            <v>HA-c205</v>
          </cell>
        </row>
        <row r="42">
          <cell r="C42" t="str">
            <v>薬膳学</v>
          </cell>
          <cell r="D42" t="str">
            <v>HA</v>
          </cell>
          <cell r="E42" t="str">
            <v>-</v>
          </cell>
          <cell r="F42" t="str">
            <v>c</v>
          </cell>
          <cell r="G42">
            <v>3</v>
          </cell>
          <cell r="H42" t="str">
            <v>01</v>
          </cell>
          <cell r="I42" t="str">
            <v>HA-c301</v>
          </cell>
        </row>
        <row r="43">
          <cell r="C43" t="str">
            <v>生薬学</v>
          </cell>
          <cell r="D43" t="str">
            <v>HA</v>
          </cell>
          <cell r="E43" t="str">
            <v>-</v>
          </cell>
          <cell r="F43" t="str">
            <v>c</v>
          </cell>
          <cell r="G43">
            <v>3</v>
          </cell>
          <cell r="H43" t="str">
            <v>02</v>
          </cell>
          <cell r="I43" t="str">
            <v>HA-c302</v>
          </cell>
        </row>
        <row r="44">
          <cell r="C44" t="str">
            <v>薬理学</v>
          </cell>
          <cell r="D44" t="str">
            <v>HA</v>
          </cell>
          <cell r="E44" t="str">
            <v>-</v>
          </cell>
          <cell r="F44" t="str">
            <v>c</v>
          </cell>
          <cell r="G44">
            <v>3</v>
          </cell>
          <cell r="H44" t="str">
            <v>03</v>
          </cell>
          <cell r="I44" t="str">
            <v>HA-c303</v>
          </cell>
        </row>
        <row r="45">
          <cell r="C45" t="str">
            <v>物理療法学</v>
          </cell>
          <cell r="D45" t="str">
            <v>HA</v>
          </cell>
          <cell r="E45" t="str">
            <v>-</v>
          </cell>
          <cell r="F45" t="str">
            <v>c</v>
          </cell>
          <cell r="G45">
            <v>3</v>
          </cell>
          <cell r="H45" t="str">
            <v>04</v>
          </cell>
          <cell r="I45" t="str">
            <v>HA-c304</v>
          </cell>
        </row>
        <row r="46">
          <cell r="C46" t="str">
            <v>解剖生理学基礎</v>
          </cell>
          <cell r="D46" t="str">
            <v>HA</v>
          </cell>
          <cell r="E46" t="str">
            <v>-</v>
          </cell>
          <cell r="F46" t="str">
            <v>d</v>
          </cell>
          <cell r="G46">
            <v>1</v>
          </cell>
          <cell r="H46" t="str">
            <v>01</v>
          </cell>
          <cell r="I46" t="str">
            <v>HA-d101</v>
          </cell>
        </row>
        <row r="47">
          <cell r="C47" t="str">
            <v>解剖生理学Ⅰ</v>
          </cell>
          <cell r="D47" t="str">
            <v>HA</v>
          </cell>
          <cell r="E47" t="str">
            <v>-</v>
          </cell>
          <cell r="F47" t="str">
            <v>d</v>
          </cell>
          <cell r="G47">
            <v>1</v>
          </cell>
          <cell r="H47" t="str">
            <v>02</v>
          </cell>
          <cell r="I47" t="str">
            <v>HA-d102</v>
          </cell>
        </row>
        <row r="48">
          <cell r="C48" t="str">
            <v>解剖生理学Ⅱ</v>
          </cell>
          <cell r="D48" t="str">
            <v>HA</v>
          </cell>
          <cell r="E48" t="str">
            <v>-</v>
          </cell>
          <cell r="F48" t="str">
            <v>d</v>
          </cell>
          <cell r="G48">
            <v>2</v>
          </cell>
          <cell r="H48" t="str">
            <v>01</v>
          </cell>
          <cell r="I48" t="str">
            <v>HA-d201</v>
          </cell>
        </row>
        <row r="49">
          <cell r="C49" t="str">
            <v>解剖生理学Ⅲ</v>
          </cell>
          <cell r="D49" t="str">
            <v>HA</v>
          </cell>
          <cell r="E49" t="str">
            <v>-</v>
          </cell>
          <cell r="F49" t="str">
            <v>d</v>
          </cell>
          <cell r="G49">
            <v>2</v>
          </cell>
          <cell r="H49" t="str">
            <v>02</v>
          </cell>
          <cell r="I49" t="str">
            <v>HA-d202</v>
          </cell>
        </row>
        <row r="50">
          <cell r="C50" t="str">
            <v>解剖生理学Ⅳ</v>
          </cell>
          <cell r="D50" t="str">
            <v>HA</v>
          </cell>
          <cell r="E50" t="str">
            <v>-</v>
          </cell>
          <cell r="F50" t="str">
            <v>d</v>
          </cell>
          <cell r="G50">
            <v>2</v>
          </cell>
          <cell r="H50" t="str">
            <v>03</v>
          </cell>
          <cell r="I50" t="str">
            <v>HA-d203</v>
          </cell>
        </row>
        <row r="51">
          <cell r="C51" t="str">
            <v>解剖生理学Ⅴ</v>
          </cell>
          <cell r="D51" t="str">
            <v>HA</v>
          </cell>
          <cell r="E51" t="str">
            <v>-</v>
          </cell>
          <cell r="F51" t="str">
            <v>d</v>
          </cell>
          <cell r="G51">
            <v>2</v>
          </cell>
          <cell r="H51" t="str">
            <v>04</v>
          </cell>
          <cell r="I51" t="str">
            <v>HA-d204</v>
          </cell>
        </row>
        <row r="52">
          <cell r="C52" t="str">
            <v>解剖生理学Ⅵ</v>
          </cell>
          <cell r="D52" t="str">
            <v>HA</v>
          </cell>
          <cell r="E52" t="str">
            <v>-</v>
          </cell>
          <cell r="F52" t="str">
            <v>d</v>
          </cell>
          <cell r="G52">
            <v>2</v>
          </cell>
          <cell r="H52" t="str">
            <v>05</v>
          </cell>
          <cell r="I52" t="str">
            <v>HA-d205</v>
          </cell>
        </row>
        <row r="53">
          <cell r="C53" t="str">
            <v>病理学</v>
          </cell>
          <cell r="D53" t="str">
            <v>HA</v>
          </cell>
          <cell r="E53" t="str">
            <v>-</v>
          </cell>
          <cell r="F53" t="str">
            <v>d</v>
          </cell>
          <cell r="G53">
            <v>2</v>
          </cell>
          <cell r="H53" t="str">
            <v>06</v>
          </cell>
          <cell r="I53" t="str">
            <v>HA-d206</v>
          </cell>
        </row>
        <row r="54">
          <cell r="C54" t="str">
            <v>衛生学・公衆衛生学Ⅰ</v>
          </cell>
          <cell r="D54" t="str">
            <v>HA</v>
          </cell>
          <cell r="E54" t="str">
            <v>-</v>
          </cell>
          <cell r="F54" t="str">
            <v>d</v>
          </cell>
          <cell r="G54" t="str">
            <v>1</v>
          </cell>
          <cell r="H54" t="str">
            <v>03</v>
          </cell>
          <cell r="I54" t="str">
            <v>HA-d103</v>
          </cell>
        </row>
        <row r="55">
          <cell r="C55" t="str">
            <v>衛生学・公衆衛生学Ⅱ</v>
          </cell>
          <cell r="D55" t="str">
            <v>HA</v>
          </cell>
          <cell r="E55" t="str">
            <v>-</v>
          </cell>
          <cell r="F55" t="str">
            <v>d</v>
          </cell>
          <cell r="G55" t="str">
            <v>1</v>
          </cell>
          <cell r="H55" t="str">
            <v>04</v>
          </cell>
          <cell r="I55" t="str">
            <v>HA-d104</v>
          </cell>
        </row>
        <row r="56">
          <cell r="C56" t="str">
            <v>内科学Ⅰ</v>
          </cell>
          <cell r="D56" t="str">
            <v>HA</v>
          </cell>
          <cell r="E56" t="str">
            <v>-</v>
          </cell>
          <cell r="F56" t="str">
            <v>d</v>
          </cell>
          <cell r="G56">
            <v>3</v>
          </cell>
          <cell r="H56" t="str">
            <v>01</v>
          </cell>
          <cell r="I56" t="str">
            <v>HA-d301</v>
          </cell>
        </row>
        <row r="57">
          <cell r="C57" t="str">
            <v>内科学Ⅱ</v>
          </cell>
          <cell r="D57" t="str">
            <v>HA</v>
          </cell>
          <cell r="E57" t="str">
            <v>-</v>
          </cell>
          <cell r="F57" t="str">
            <v>d</v>
          </cell>
          <cell r="G57">
            <v>3</v>
          </cell>
          <cell r="H57" t="str">
            <v>02</v>
          </cell>
          <cell r="I57" t="str">
            <v>HA-d302</v>
          </cell>
        </row>
        <row r="58">
          <cell r="C58" t="str">
            <v>内科学Ⅲ</v>
          </cell>
          <cell r="D58" t="str">
            <v>HA</v>
          </cell>
          <cell r="E58" t="str">
            <v>-</v>
          </cell>
          <cell r="F58" t="str">
            <v>d</v>
          </cell>
          <cell r="G58">
            <v>3</v>
          </cell>
          <cell r="H58" t="str">
            <v>03</v>
          </cell>
          <cell r="I58" t="str">
            <v>HA-d303</v>
          </cell>
        </row>
        <row r="59">
          <cell r="C59" t="str">
            <v>整形外科学概論</v>
          </cell>
          <cell r="D59" t="str">
            <v>HA</v>
          </cell>
          <cell r="E59" t="str">
            <v>-</v>
          </cell>
          <cell r="F59" t="str">
            <v>d</v>
          </cell>
          <cell r="G59">
            <v>3</v>
          </cell>
          <cell r="H59" t="str">
            <v>04</v>
          </cell>
          <cell r="I59" t="str">
            <v>HA-d304</v>
          </cell>
        </row>
        <row r="60">
          <cell r="C60" t="str">
            <v>整形外科学各論</v>
          </cell>
          <cell r="D60" t="str">
            <v>HA</v>
          </cell>
          <cell r="E60" t="str">
            <v>-</v>
          </cell>
          <cell r="F60" t="str">
            <v>d</v>
          </cell>
          <cell r="G60">
            <v>3</v>
          </cell>
          <cell r="H60" t="str">
            <v>05</v>
          </cell>
          <cell r="I60" t="str">
            <v>HA-d305</v>
          </cell>
        </row>
        <row r="61">
          <cell r="C61" t="str">
            <v>リハビリテーション医学</v>
          </cell>
          <cell r="D61" t="str">
            <v>HA</v>
          </cell>
          <cell r="E61" t="str">
            <v>-</v>
          </cell>
          <cell r="F61" t="str">
            <v>d</v>
          </cell>
          <cell r="G61">
            <v>3</v>
          </cell>
          <cell r="H61" t="str">
            <v>06</v>
          </cell>
          <cell r="I61" t="str">
            <v>HA-d306</v>
          </cell>
        </row>
        <row r="62">
          <cell r="C62" t="str">
            <v>内科学Ⅳ</v>
          </cell>
          <cell r="D62" t="str">
            <v>HA</v>
          </cell>
          <cell r="E62" t="str">
            <v>-</v>
          </cell>
          <cell r="F62" t="str">
            <v>d</v>
          </cell>
          <cell r="G62">
            <v>4</v>
          </cell>
          <cell r="H62" t="str">
            <v>01</v>
          </cell>
          <cell r="I62" t="str">
            <v>HA-d401</v>
          </cell>
        </row>
        <row r="63">
          <cell r="C63" t="str">
            <v>臨床感染・免疫学</v>
          </cell>
          <cell r="D63" t="str">
            <v>HA</v>
          </cell>
          <cell r="E63" t="str">
            <v>-</v>
          </cell>
          <cell r="F63" t="str">
            <v>d</v>
          </cell>
          <cell r="G63">
            <v>4</v>
          </cell>
          <cell r="H63" t="str">
            <v>02</v>
          </cell>
          <cell r="I63" t="str">
            <v>HA-d402</v>
          </cell>
        </row>
        <row r="64">
          <cell r="C64" t="str">
            <v>医事法学</v>
          </cell>
          <cell r="D64" t="str">
            <v>HA</v>
          </cell>
          <cell r="E64" t="str">
            <v>-</v>
          </cell>
          <cell r="F64" t="str">
            <v>d</v>
          </cell>
          <cell r="G64" t="str">
            <v>3</v>
          </cell>
          <cell r="H64" t="str">
            <v>07</v>
          </cell>
          <cell r="I64" t="str">
            <v>HA-d307</v>
          </cell>
        </row>
        <row r="65">
          <cell r="C65" t="str">
            <v>フィットネス・スポーツ特論Ⅰ</v>
          </cell>
          <cell r="D65" t="str">
            <v>HA</v>
          </cell>
          <cell r="E65" t="str">
            <v>-</v>
          </cell>
          <cell r="F65" t="str">
            <v>e</v>
          </cell>
          <cell r="G65" t="str">
            <v>1</v>
          </cell>
          <cell r="H65" t="str">
            <v>03</v>
          </cell>
          <cell r="I65" t="str">
            <v>HA-e103</v>
          </cell>
        </row>
        <row r="66">
          <cell r="C66" t="str">
            <v>フィットネス・スポーツ特論Ⅱ</v>
          </cell>
          <cell r="D66" t="str">
            <v>HA</v>
          </cell>
          <cell r="E66" t="str">
            <v>-</v>
          </cell>
          <cell r="F66" t="str">
            <v>e</v>
          </cell>
          <cell r="G66" t="str">
            <v>1</v>
          </cell>
          <cell r="H66" t="str">
            <v>04</v>
          </cell>
          <cell r="I66" t="str">
            <v>HA-e104</v>
          </cell>
        </row>
        <row r="67">
          <cell r="C67" t="str">
            <v>東洋医学基礎理論Ⅰ</v>
          </cell>
          <cell r="D67" t="str">
            <v>HA</v>
          </cell>
          <cell r="E67" t="str">
            <v>-</v>
          </cell>
          <cell r="F67" t="str">
            <v>e</v>
          </cell>
          <cell r="G67" t="str">
            <v>1</v>
          </cell>
          <cell r="H67" t="str">
            <v>01</v>
          </cell>
          <cell r="I67" t="str">
            <v>HA-e101</v>
          </cell>
        </row>
        <row r="68">
          <cell r="C68" t="str">
            <v>東洋医学基礎理論Ⅱ</v>
          </cell>
          <cell r="D68" t="str">
            <v>HA</v>
          </cell>
          <cell r="E68" t="str">
            <v>-</v>
          </cell>
          <cell r="F68" t="str">
            <v>e</v>
          </cell>
          <cell r="G68" t="str">
            <v>1</v>
          </cell>
          <cell r="H68" t="str">
            <v>02</v>
          </cell>
          <cell r="I68" t="str">
            <v>HA-e102</v>
          </cell>
        </row>
        <row r="69">
          <cell r="C69" t="str">
            <v>スポーツ鍼灸学</v>
          </cell>
          <cell r="D69" t="str">
            <v>HA</v>
          </cell>
          <cell r="E69" t="str">
            <v>-</v>
          </cell>
          <cell r="F69" t="str">
            <v>e</v>
          </cell>
          <cell r="G69">
            <v>2</v>
          </cell>
          <cell r="H69" t="str">
            <v>01</v>
          </cell>
          <cell r="I69" t="str">
            <v>HA-e201</v>
          </cell>
        </row>
        <row r="70">
          <cell r="C70" t="str">
            <v>健康・美容鍼灸学</v>
          </cell>
          <cell r="D70" t="str">
            <v>HA</v>
          </cell>
          <cell r="E70" t="str">
            <v>-</v>
          </cell>
          <cell r="F70" t="str">
            <v>e</v>
          </cell>
          <cell r="G70">
            <v>2</v>
          </cell>
          <cell r="H70" t="str">
            <v>02</v>
          </cell>
          <cell r="I70" t="str">
            <v>HA-e202</v>
          </cell>
        </row>
        <row r="71">
          <cell r="C71" t="str">
            <v>社会鍼灸学</v>
          </cell>
          <cell r="D71" t="str">
            <v>HA</v>
          </cell>
          <cell r="E71" t="str">
            <v>-</v>
          </cell>
          <cell r="F71" t="str">
            <v>e</v>
          </cell>
          <cell r="G71">
            <v>2</v>
          </cell>
          <cell r="H71" t="str">
            <v>04</v>
          </cell>
          <cell r="I71" t="str">
            <v>HA-e204</v>
          </cell>
        </row>
        <row r="72">
          <cell r="C72" t="str">
            <v>フィットネス・スポーツ特論Ⅲ</v>
          </cell>
          <cell r="D72" t="str">
            <v>HA</v>
          </cell>
          <cell r="E72" t="str">
            <v>-</v>
          </cell>
          <cell r="F72" t="str">
            <v>e</v>
          </cell>
          <cell r="G72">
            <v>2</v>
          </cell>
          <cell r="H72" t="str">
            <v>05</v>
          </cell>
          <cell r="I72" t="str">
            <v>HA-e205</v>
          </cell>
        </row>
        <row r="73">
          <cell r="C73" t="str">
            <v>鍼灸基礎理論Ⅰ</v>
          </cell>
          <cell r="D73" t="str">
            <v>HA</v>
          </cell>
          <cell r="E73" t="str">
            <v>-</v>
          </cell>
          <cell r="F73" t="str">
            <v>e</v>
          </cell>
          <cell r="G73">
            <v>3</v>
          </cell>
          <cell r="H73" t="str">
            <v>01</v>
          </cell>
          <cell r="I73" t="str">
            <v>HA-e301</v>
          </cell>
        </row>
        <row r="74">
          <cell r="C74" t="str">
            <v>鍼灸基礎理論Ⅱ</v>
          </cell>
          <cell r="D74" t="str">
            <v>HA</v>
          </cell>
          <cell r="E74" t="str">
            <v>-</v>
          </cell>
          <cell r="F74" t="str">
            <v>e</v>
          </cell>
          <cell r="G74">
            <v>3</v>
          </cell>
          <cell r="H74" t="str">
            <v>02</v>
          </cell>
          <cell r="I74" t="str">
            <v>HA-e302</v>
          </cell>
        </row>
        <row r="75">
          <cell r="C75" t="str">
            <v>外科系鍼灸治療学Ⅰ</v>
          </cell>
          <cell r="D75" t="str">
            <v>HA</v>
          </cell>
          <cell r="E75" t="str">
            <v>-</v>
          </cell>
          <cell r="F75" t="str">
            <v>e</v>
          </cell>
          <cell r="G75">
            <v>3</v>
          </cell>
          <cell r="H75" t="str">
            <v>03</v>
          </cell>
          <cell r="I75" t="str">
            <v>HA-e303</v>
          </cell>
        </row>
        <row r="76">
          <cell r="C76" t="str">
            <v>外科系鍼灸治療学Ⅱ</v>
          </cell>
          <cell r="D76" t="str">
            <v>HA</v>
          </cell>
          <cell r="E76" t="str">
            <v>-</v>
          </cell>
          <cell r="F76" t="str">
            <v>e</v>
          </cell>
          <cell r="G76">
            <v>3</v>
          </cell>
          <cell r="H76" t="str">
            <v>04</v>
          </cell>
          <cell r="I76" t="str">
            <v>HA-e304</v>
          </cell>
        </row>
        <row r="77">
          <cell r="C77" t="str">
            <v>外科系鍼灸治療学Ⅲ</v>
          </cell>
          <cell r="D77" t="str">
            <v>HA</v>
          </cell>
          <cell r="E77" t="str">
            <v>-</v>
          </cell>
          <cell r="F77" t="str">
            <v>e</v>
          </cell>
          <cell r="G77">
            <v>3</v>
          </cell>
          <cell r="H77" t="str">
            <v>05</v>
          </cell>
          <cell r="I77" t="str">
            <v>HA-e305</v>
          </cell>
        </row>
        <row r="78">
          <cell r="C78" t="str">
            <v>内科系鍼灸治療学Ⅰ</v>
          </cell>
          <cell r="D78" t="str">
            <v>HA</v>
          </cell>
          <cell r="E78" t="str">
            <v>-</v>
          </cell>
          <cell r="F78" t="str">
            <v>e</v>
          </cell>
          <cell r="G78">
            <v>3</v>
          </cell>
          <cell r="H78" t="str">
            <v>06</v>
          </cell>
          <cell r="I78" t="str">
            <v>HA-e306</v>
          </cell>
        </row>
        <row r="79">
          <cell r="C79" t="str">
            <v>内科系鍼灸治療学Ⅱ</v>
          </cell>
          <cell r="D79" t="str">
            <v>HA</v>
          </cell>
          <cell r="E79" t="str">
            <v>-</v>
          </cell>
          <cell r="F79" t="str">
            <v>e</v>
          </cell>
          <cell r="G79">
            <v>3</v>
          </cell>
          <cell r="H79" t="str">
            <v>07</v>
          </cell>
          <cell r="I79" t="str">
            <v>HA-e307</v>
          </cell>
        </row>
        <row r="80">
          <cell r="C80" t="str">
            <v>内科系鍼灸治療学Ⅲ</v>
          </cell>
          <cell r="D80" t="str">
            <v>HA</v>
          </cell>
          <cell r="E80" t="str">
            <v>-</v>
          </cell>
          <cell r="F80" t="str">
            <v>e</v>
          </cell>
          <cell r="G80">
            <v>3</v>
          </cell>
          <cell r="H80" t="str">
            <v>08</v>
          </cell>
          <cell r="I80" t="str">
            <v>HA-e308</v>
          </cell>
        </row>
        <row r="81">
          <cell r="C81" t="str">
            <v>鍼灸古典文献学</v>
          </cell>
          <cell r="D81" t="str">
            <v>HA</v>
          </cell>
          <cell r="E81" t="str">
            <v>-</v>
          </cell>
          <cell r="F81" t="str">
            <v>e</v>
          </cell>
          <cell r="G81">
            <v>3</v>
          </cell>
          <cell r="H81" t="str">
            <v>09</v>
          </cell>
          <cell r="I81" t="str">
            <v>HA-e309</v>
          </cell>
        </row>
        <row r="82">
          <cell r="C82" t="str">
            <v>総合鍼灸学Ⅰ</v>
          </cell>
          <cell r="D82" t="str">
            <v>HA</v>
          </cell>
          <cell r="E82" t="str">
            <v>-</v>
          </cell>
          <cell r="F82" t="str">
            <v>e</v>
          </cell>
          <cell r="G82">
            <v>3</v>
          </cell>
          <cell r="H82" t="str">
            <v>10</v>
          </cell>
          <cell r="I82" t="str">
            <v>HA-e310</v>
          </cell>
        </row>
        <row r="83">
          <cell r="C83" t="str">
            <v>総合鍼灸学Ⅱ</v>
          </cell>
          <cell r="D83" t="str">
            <v>HA</v>
          </cell>
          <cell r="E83" t="str">
            <v>-</v>
          </cell>
          <cell r="F83" t="str">
            <v>e</v>
          </cell>
          <cell r="G83">
            <v>3</v>
          </cell>
          <cell r="H83" t="str">
            <v>11</v>
          </cell>
          <cell r="I83" t="str">
            <v>HA-e311</v>
          </cell>
        </row>
        <row r="84">
          <cell r="C84" t="str">
            <v>フィットネス・スポーツ特論Ⅳ</v>
          </cell>
          <cell r="D84" t="str">
            <v>HA</v>
          </cell>
          <cell r="E84" t="str">
            <v>-</v>
          </cell>
          <cell r="F84" t="str">
            <v>e</v>
          </cell>
          <cell r="G84">
            <v>3</v>
          </cell>
          <cell r="H84" t="str">
            <v>12</v>
          </cell>
          <cell r="I84" t="str">
            <v>HA-e312</v>
          </cell>
        </row>
        <row r="85">
          <cell r="C85" t="str">
            <v>フィットネス・スポーツ特論Ⅴ</v>
          </cell>
          <cell r="D85" t="str">
            <v>HA</v>
          </cell>
          <cell r="E85" t="str">
            <v>-</v>
          </cell>
          <cell r="F85" t="str">
            <v>e</v>
          </cell>
          <cell r="G85">
            <v>3</v>
          </cell>
          <cell r="H85" t="str">
            <v>13</v>
          </cell>
          <cell r="I85" t="str">
            <v>HA-e313</v>
          </cell>
        </row>
        <row r="86">
          <cell r="C86" t="str">
            <v>鍼灸症候鑑別診断学</v>
          </cell>
          <cell r="D86" t="str">
            <v>HA</v>
          </cell>
          <cell r="E86" t="str">
            <v>-</v>
          </cell>
          <cell r="F86" t="str">
            <v>e</v>
          </cell>
          <cell r="G86" t="str">
            <v>2</v>
          </cell>
          <cell r="H86" t="str">
            <v>03</v>
          </cell>
          <cell r="I86" t="str">
            <v>HA-e203</v>
          </cell>
        </row>
        <row r="87">
          <cell r="C87" t="str">
            <v>総合鍼灸学Ⅲ</v>
          </cell>
          <cell r="D87" t="str">
            <v>HA</v>
          </cell>
          <cell r="E87" t="str">
            <v>-</v>
          </cell>
          <cell r="F87" t="str">
            <v>e</v>
          </cell>
          <cell r="G87">
            <v>4</v>
          </cell>
          <cell r="H87" t="str">
            <v>01</v>
          </cell>
          <cell r="I87" t="str">
            <v>HA-e401</v>
          </cell>
        </row>
        <row r="88">
          <cell r="C88" t="str">
            <v>総合鍼灸学Ⅳ</v>
          </cell>
          <cell r="D88" t="str">
            <v>HA</v>
          </cell>
          <cell r="E88" t="str">
            <v>-</v>
          </cell>
          <cell r="F88" t="str">
            <v>e</v>
          </cell>
          <cell r="G88">
            <v>4</v>
          </cell>
          <cell r="H88" t="str">
            <v>02</v>
          </cell>
          <cell r="I88" t="str">
            <v>HA-e402</v>
          </cell>
        </row>
        <row r="89">
          <cell r="C89" t="str">
            <v>鍼灸技術学入門</v>
          </cell>
          <cell r="D89" t="str">
            <v>HA</v>
          </cell>
          <cell r="E89" t="str">
            <v>-</v>
          </cell>
          <cell r="F89" t="str">
            <v>f</v>
          </cell>
          <cell r="G89">
            <v>1</v>
          </cell>
          <cell r="H89" t="str">
            <v>01</v>
          </cell>
          <cell r="I89" t="str">
            <v>HA-f101</v>
          </cell>
        </row>
        <row r="90">
          <cell r="C90" t="str">
            <v>鍼灸基礎技術学Ⅰ</v>
          </cell>
          <cell r="D90" t="str">
            <v>HA</v>
          </cell>
          <cell r="E90" t="str">
            <v>-</v>
          </cell>
          <cell r="F90" t="str">
            <v>f</v>
          </cell>
          <cell r="G90">
            <v>2</v>
          </cell>
          <cell r="H90" t="str">
            <v>01</v>
          </cell>
          <cell r="I90" t="str">
            <v>HA-f201</v>
          </cell>
        </row>
        <row r="91">
          <cell r="C91" t="str">
            <v>鍼灸基礎技術学Ⅱ</v>
          </cell>
          <cell r="D91" t="str">
            <v>HA</v>
          </cell>
          <cell r="E91" t="str">
            <v>-</v>
          </cell>
          <cell r="F91" t="str">
            <v>f</v>
          </cell>
          <cell r="G91">
            <v>2</v>
          </cell>
          <cell r="H91" t="str">
            <v>02</v>
          </cell>
          <cell r="I91" t="str">
            <v>HA-f202</v>
          </cell>
        </row>
        <row r="92">
          <cell r="C92" t="str">
            <v>取穴実習Ⅰ</v>
          </cell>
          <cell r="D92" t="str">
            <v>HA</v>
          </cell>
          <cell r="E92" t="str">
            <v>-</v>
          </cell>
          <cell r="F92" t="str">
            <v>f</v>
          </cell>
          <cell r="G92">
            <v>2</v>
          </cell>
          <cell r="H92" t="str">
            <v>03</v>
          </cell>
          <cell r="I92" t="str">
            <v>HA-f203</v>
          </cell>
        </row>
        <row r="93">
          <cell r="C93" t="str">
            <v>取穴実習Ⅱ</v>
          </cell>
          <cell r="D93" t="str">
            <v>HA</v>
          </cell>
          <cell r="E93" t="str">
            <v>-</v>
          </cell>
          <cell r="F93" t="str">
            <v>f</v>
          </cell>
          <cell r="G93">
            <v>2</v>
          </cell>
          <cell r="H93" t="str">
            <v>04</v>
          </cell>
          <cell r="I93" t="str">
            <v>HA-f204</v>
          </cell>
        </row>
        <row r="94">
          <cell r="C94" t="str">
            <v>触察法</v>
          </cell>
          <cell r="D94" t="str">
            <v>HA</v>
          </cell>
          <cell r="E94" t="str">
            <v>-</v>
          </cell>
          <cell r="F94" t="str">
            <v>f</v>
          </cell>
          <cell r="G94">
            <v>2</v>
          </cell>
          <cell r="H94" t="str">
            <v>06</v>
          </cell>
          <cell r="I94" t="str">
            <v>HA-f206</v>
          </cell>
        </row>
        <row r="95">
          <cell r="C95" t="str">
            <v>スポーツ科学実習</v>
          </cell>
          <cell r="D95" t="str">
            <v>HA</v>
          </cell>
          <cell r="E95" t="str">
            <v>-</v>
          </cell>
          <cell r="F95" t="str">
            <v>f</v>
          </cell>
          <cell r="G95">
            <v>2</v>
          </cell>
          <cell r="H95" t="str">
            <v>50</v>
          </cell>
          <cell r="I95" t="str">
            <v>HA-f250</v>
          </cell>
        </row>
        <row r="96">
          <cell r="C96" t="str">
            <v>鍼灸臨床技術学Ⅰ</v>
          </cell>
          <cell r="D96" t="str">
            <v>HA</v>
          </cell>
          <cell r="E96" t="str">
            <v>-</v>
          </cell>
          <cell r="F96" t="str">
            <v>f</v>
          </cell>
          <cell r="G96">
            <v>3</v>
          </cell>
          <cell r="H96" t="str">
            <v>01</v>
          </cell>
          <cell r="I96" t="str">
            <v>HA-f301</v>
          </cell>
        </row>
        <row r="97">
          <cell r="C97" t="str">
            <v>東洋医学診察診断法</v>
          </cell>
          <cell r="D97" t="str">
            <v>HA</v>
          </cell>
          <cell r="E97" t="str">
            <v>-</v>
          </cell>
          <cell r="F97" t="str">
            <v>f</v>
          </cell>
          <cell r="G97">
            <v>3</v>
          </cell>
          <cell r="H97" t="str">
            <v>02</v>
          </cell>
          <cell r="I97" t="str">
            <v>HA-f302</v>
          </cell>
        </row>
        <row r="98">
          <cell r="C98" t="str">
            <v>臨床生理学実習</v>
          </cell>
          <cell r="D98" t="str">
            <v>HA</v>
          </cell>
          <cell r="E98" t="str">
            <v>-</v>
          </cell>
          <cell r="F98" t="str">
            <v>f</v>
          </cell>
          <cell r="G98">
            <v>3</v>
          </cell>
          <cell r="H98" t="str">
            <v>03</v>
          </cell>
          <cell r="I98" t="str">
            <v>HA-f303</v>
          </cell>
        </row>
        <row r="99">
          <cell r="C99" t="str">
            <v>鍼灸臨床技術学Ⅱ</v>
          </cell>
          <cell r="D99" t="str">
            <v>HA</v>
          </cell>
          <cell r="E99" t="str">
            <v>-</v>
          </cell>
          <cell r="F99" t="str">
            <v>f</v>
          </cell>
          <cell r="G99">
            <v>4</v>
          </cell>
          <cell r="H99" t="str">
            <v>01</v>
          </cell>
          <cell r="I99" t="str">
            <v>HA-f401</v>
          </cell>
        </row>
        <row r="100">
          <cell r="C100" t="str">
            <v>臨床実習Ⅲ</v>
          </cell>
          <cell r="D100" t="str">
            <v>HA</v>
          </cell>
          <cell r="E100" t="str">
            <v>-</v>
          </cell>
          <cell r="F100" t="str">
            <v>f</v>
          </cell>
          <cell r="G100">
            <v>4</v>
          </cell>
          <cell r="H100" t="str">
            <v>02</v>
          </cell>
          <cell r="I100" t="str">
            <v>HA-f402</v>
          </cell>
        </row>
        <row r="101">
          <cell r="C101" t="str">
            <v>鍼灸総合研究Ⅰ</v>
          </cell>
          <cell r="D101" t="str">
            <v>HA</v>
          </cell>
          <cell r="E101" t="str">
            <v>-</v>
          </cell>
          <cell r="F101" t="str">
            <v>g</v>
          </cell>
          <cell r="G101">
            <v>2</v>
          </cell>
          <cell r="H101" t="str">
            <v>01</v>
          </cell>
          <cell r="I101" t="str">
            <v>HA-g201</v>
          </cell>
        </row>
        <row r="102">
          <cell r="C102" t="str">
            <v>鍼灸総合研究Ⅱ</v>
          </cell>
          <cell r="D102" t="str">
            <v>HA</v>
          </cell>
          <cell r="E102" t="str">
            <v>-</v>
          </cell>
          <cell r="F102" t="str">
            <v>g</v>
          </cell>
          <cell r="G102">
            <v>3</v>
          </cell>
          <cell r="H102" t="str">
            <v>01</v>
          </cell>
          <cell r="I102" t="str">
            <v>HA-g301</v>
          </cell>
        </row>
        <row r="103">
          <cell r="C103" t="str">
            <v>鍼灸総合研究Ⅲ</v>
          </cell>
          <cell r="D103" t="str">
            <v>HA</v>
          </cell>
          <cell r="E103" t="str">
            <v>-</v>
          </cell>
          <cell r="F103" t="str">
            <v>g</v>
          </cell>
          <cell r="G103">
            <v>4</v>
          </cell>
          <cell r="H103" t="str">
            <v>01</v>
          </cell>
          <cell r="I103" t="str">
            <v>HA-g401</v>
          </cell>
        </row>
        <row r="104">
          <cell r="C104" t="str">
            <v>臨床実習Ⅱ</v>
          </cell>
          <cell r="D104" t="str">
            <v>HA</v>
          </cell>
          <cell r="E104" t="str">
            <v>-</v>
          </cell>
          <cell r="F104" t="str">
            <v>f</v>
          </cell>
          <cell r="G104">
            <v>3</v>
          </cell>
          <cell r="H104" t="str">
            <v>04</v>
          </cell>
          <cell r="I104" t="str">
            <v>HA-f304</v>
          </cell>
        </row>
        <row r="105">
          <cell r="C105" t="str">
            <v>臨床実習Ⅰ</v>
          </cell>
          <cell r="D105" t="str">
            <v>HA</v>
          </cell>
          <cell r="E105" t="str">
            <v>-</v>
          </cell>
          <cell r="F105" t="str">
            <v>i</v>
          </cell>
          <cell r="G105">
            <v>2</v>
          </cell>
          <cell r="H105" t="str">
            <v>01</v>
          </cell>
          <cell r="I105" t="str">
            <v>HA-i201</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最新テーブル"/>
      <sheetName val="Sheet1"/>
      <sheetName val="看護ナンバリング"/>
      <sheetName val="2020全科目"/>
    </sheetNames>
    <sheetDataSet>
      <sheetData sheetId="0">
        <row r="2">
          <cell r="A2" t="str">
            <v>いのちと医療の倫理学</v>
          </cell>
          <cell r="B2" t="str">
            <v>NN1001</v>
          </cell>
          <cell r="D2" t="str">
            <v>NN</v>
          </cell>
          <cell r="E2" t="str">
            <v>-</v>
          </cell>
          <cell r="F2" t="str">
            <v>k</v>
          </cell>
          <cell r="G2">
            <v>1</v>
          </cell>
          <cell r="H2" t="str">
            <v>07</v>
          </cell>
          <cell r="I2" t="str">
            <v>NN-k107</v>
          </cell>
          <cell r="J2" t="str">
            <v>保健・医療・福祉における倫理観を持ち、守秘義務および社会の規律を遵守して、看護を実践することができる。</v>
          </cell>
        </row>
        <row r="3">
          <cell r="A3" t="str">
            <v>ウイメンズヘルスと看護</v>
          </cell>
          <cell r="B3" t="str">
            <v>NN3045</v>
          </cell>
          <cell r="D3" t="str">
            <v>NN</v>
          </cell>
          <cell r="E3" t="str">
            <v>-</v>
          </cell>
          <cell r="F3" t="str">
            <v>c</v>
          </cell>
          <cell r="G3">
            <v>3</v>
          </cell>
          <cell r="H3" t="str">
            <v>04</v>
          </cell>
          <cell r="I3" t="str">
            <v>NN-c304</v>
          </cell>
          <cell r="J3" t="str">
            <v>看護専門領域の最先端の進歩や周辺、応用分野の状況を把握している。</v>
          </cell>
        </row>
        <row r="4">
          <cell r="A4" t="str">
            <v>キャリアプランニング</v>
          </cell>
          <cell r="B4" t="str">
            <v>NN1010</v>
          </cell>
          <cell r="D4" t="str">
            <v>NN</v>
          </cell>
          <cell r="E4" t="str">
            <v>-</v>
          </cell>
          <cell r="F4" t="str">
            <v>b</v>
          </cell>
          <cell r="G4">
            <v>2</v>
          </cell>
          <cell r="H4" t="str">
            <v>01</v>
          </cell>
          <cell r="I4" t="str">
            <v>NN-b201</v>
          </cell>
          <cell r="J4" t="str">
            <v>文化・社会・科学と看護のかかわりや、社会における自身の自立について、意見を表現することができる。</v>
          </cell>
        </row>
        <row r="5">
          <cell r="A5" t="str">
            <v>コミュニケーション論</v>
          </cell>
          <cell r="B5" t="str">
            <v>NN3003</v>
          </cell>
          <cell r="D5" t="str">
            <v>NN</v>
          </cell>
          <cell r="E5" t="str">
            <v>-</v>
          </cell>
          <cell r="F5"/>
          <cell r="G5">
            <v>1</v>
          </cell>
          <cell r="H5"/>
          <cell r="I5" t="str">
            <v>NN-1</v>
          </cell>
          <cell r="J5" t="str">
            <v xml:space="preserve"> </v>
          </cell>
        </row>
        <row r="6">
          <cell r="A6" t="str">
            <v>ストレスと健康</v>
          </cell>
          <cell r="B6" t="str">
            <v>NN2009</v>
          </cell>
          <cell r="D6" t="str">
            <v>NN</v>
          </cell>
          <cell r="E6" t="str">
            <v>-</v>
          </cell>
          <cell r="F6" t="str">
            <v>d</v>
          </cell>
          <cell r="G6">
            <v>1</v>
          </cell>
          <cell r="H6" t="str">
            <v>06</v>
          </cell>
          <cell r="I6" t="str">
            <v>NN-d106</v>
          </cell>
          <cell r="J6" t="str">
            <v>看護専門職者に求められる核となる知識について社会が求める水準まで修得している。(専門基礎相当)</v>
          </cell>
        </row>
        <row r="7">
          <cell r="A7" t="str">
            <v>スポーツ科学実習</v>
          </cell>
          <cell r="B7" t="str">
            <v>NN1020</v>
          </cell>
          <cell r="D7" t="str">
            <v>NN</v>
          </cell>
          <cell r="E7" t="str">
            <v>-</v>
          </cell>
          <cell r="F7" t="str">
            <v>f</v>
          </cell>
          <cell r="G7">
            <v>1</v>
          </cell>
          <cell r="H7" t="str">
            <v>06</v>
          </cell>
          <cell r="I7" t="str">
            <v>NN-f106</v>
          </cell>
          <cell r="J7" t="str">
            <v>看護の現場で活用できる基本的技能を修得している。</v>
          </cell>
        </row>
        <row r="8">
          <cell r="A8" t="str">
            <v>スポーツ健康科学</v>
          </cell>
          <cell r="B8" t="str">
            <v>NN1019</v>
          </cell>
          <cell r="D8" t="str">
            <v>NN</v>
          </cell>
          <cell r="E8" t="str">
            <v>-</v>
          </cell>
          <cell r="F8" t="str">
            <v>c</v>
          </cell>
          <cell r="G8">
            <v>1</v>
          </cell>
          <cell r="H8" t="str">
            <v>17</v>
          </cell>
          <cell r="I8" t="str">
            <v>NN-c117</v>
          </cell>
          <cell r="J8" t="str">
            <v>看護専門領域の最先端の進歩や周辺、応用分野の状況を把握している。</v>
          </cell>
        </row>
        <row r="9">
          <cell r="A9" t="str">
            <v>チーム医療Ⅰ</v>
          </cell>
          <cell r="B9" t="str">
            <v>NN1004</v>
          </cell>
          <cell r="D9" t="str">
            <v>NN</v>
          </cell>
          <cell r="E9" t="str">
            <v>-</v>
          </cell>
          <cell r="F9" t="str">
            <v>j</v>
          </cell>
          <cell r="G9">
            <v>1</v>
          </cell>
          <cell r="H9" t="str">
            <v>04</v>
          </cell>
          <cell r="I9" t="str">
            <v>NN-j104</v>
          </cell>
          <cell r="J9" t="str">
            <v>さまざまな健康状態にある人の立場を理解し、思いやりの心を共感的態度で伝えることができる。</v>
          </cell>
        </row>
        <row r="10">
          <cell r="A10" t="str">
            <v>チーム医療Ⅱ</v>
          </cell>
          <cell r="B10" t="str">
            <v>NN1060</v>
          </cell>
          <cell r="D10" t="str">
            <v>NN</v>
          </cell>
          <cell r="E10" t="str">
            <v>-</v>
          </cell>
          <cell r="F10" t="str">
            <v>j</v>
          </cell>
          <cell r="G10">
            <v>2</v>
          </cell>
          <cell r="H10" t="str">
            <v>02</v>
          </cell>
          <cell r="I10" t="str">
            <v>NN-j202</v>
          </cell>
          <cell r="J10" t="str">
            <v>さまざまな健康状態にある人の立場を理解し、思いやりの心を共感的態度で伝えることができる。</v>
          </cell>
        </row>
        <row r="11">
          <cell r="A11" t="str">
            <v>フィジカルアセスメント論</v>
          </cell>
          <cell r="B11" t="str">
            <v>NN3002</v>
          </cell>
          <cell r="D11" t="str">
            <v>NN</v>
          </cell>
          <cell r="E11" t="str">
            <v>-</v>
          </cell>
          <cell r="F11" t="str">
            <v>e</v>
          </cell>
          <cell r="G11">
            <v>1</v>
          </cell>
          <cell r="H11" t="str">
            <v>02</v>
          </cell>
          <cell r="I11" t="str">
            <v>NN-e102</v>
          </cell>
          <cell r="J11" t="str">
            <v>看護専門職者に求められる核となる知識について社会が求める水準まで修得している。(専門）</v>
          </cell>
        </row>
        <row r="12">
          <cell r="A12" t="str">
            <v>リハビリテーション看護論</v>
          </cell>
          <cell r="B12" t="str">
            <v>NN3043</v>
          </cell>
          <cell r="D12" t="str">
            <v>NN</v>
          </cell>
          <cell r="E12" t="str">
            <v>-</v>
          </cell>
          <cell r="F12" t="str">
            <v>c</v>
          </cell>
          <cell r="G12">
            <v>3</v>
          </cell>
          <cell r="H12" t="str">
            <v>02</v>
          </cell>
          <cell r="I12" t="str">
            <v>NN-c302</v>
          </cell>
          <cell r="J12" t="str">
            <v>看護専門領域の最先端の進歩や周辺、応用分野の状況を把握している。</v>
          </cell>
        </row>
        <row r="13">
          <cell r="A13" t="str">
            <v>医学を学ぶための基礎知識</v>
          </cell>
          <cell r="B13" t="str">
            <v>NN1002</v>
          </cell>
          <cell r="D13" t="str">
            <v>NN</v>
          </cell>
          <cell r="E13" t="str">
            <v>-</v>
          </cell>
          <cell r="F13" t="str">
            <v>c</v>
          </cell>
          <cell r="G13">
            <v>1</v>
          </cell>
          <cell r="H13" t="str">
            <v>08</v>
          </cell>
          <cell r="I13" t="str">
            <v>NN-c108</v>
          </cell>
          <cell r="J13" t="str">
            <v>看護専門領域の最先端の進歩や周辺、応用分野の状況を把握している。</v>
          </cell>
        </row>
        <row r="14">
          <cell r="A14" t="str">
            <v>医学医療最近の進歩</v>
          </cell>
          <cell r="B14" t="str">
            <v>NN1011</v>
          </cell>
          <cell r="D14" t="str">
            <v>NN</v>
          </cell>
          <cell r="E14" t="str">
            <v>-</v>
          </cell>
          <cell r="F14" t="str">
            <v>c</v>
          </cell>
          <cell r="G14">
            <v>1</v>
          </cell>
          <cell r="H14" t="str">
            <v>09</v>
          </cell>
          <cell r="I14" t="str">
            <v>NN-c109</v>
          </cell>
          <cell r="J14" t="str">
            <v>看護専門領域の最先端の進歩や周辺、応用分野の状況を把握している。</v>
          </cell>
        </row>
        <row r="15">
          <cell r="A15" t="str">
            <v>医療・福祉と財政</v>
          </cell>
          <cell r="B15" t="str">
            <v>NN1027</v>
          </cell>
          <cell r="D15" t="str">
            <v>NN</v>
          </cell>
          <cell r="E15" t="str">
            <v>-</v>
          </cell>
          <cell r="F15" t="str">
            <v>b</v>
          </cell>
          <cell r="G15">
            <v>1</v>
          </cell>
          <cell r="H15" t="str">
            <v>07</v>
          </cell>
          <cell r="I15" t="str">
            <v>NN-b107</v>
          </cell>
          <cell r="J15" t="str">
            <v>文化・社会・科学と看護のかかわりや、社会における自身の自立について、意見を表現することができる。</v>
          </cell>
        </row>
        <row r="16">
          <cell r="A16" t="str">
            <v>医療とコミュニケーション</v>
          </cell>
          <cell r="B16" t="str">
            <v>NN1018</v>
          </cell>
          <cell r="D16" t="str">
            <v>NN</v>
          </cell>
          <cell r="E16" t="str">
            <v>-</v>
          </cell>
          <cell r="F16" t="str">
            <v>c</v>
          </cell>
          <cell r="G16">
            <v>1</v>
          </cell>
          <cell r="H16" t="str">
            <v>16</v>
          </cell>
          <cell r="I16" t="str">
            <v>NN-c116</v>
          </cell>
          <cell r="J16" t="str">
            <v>看護専門領域の最先端の進歩や周辺、応用分野の状況を把握している。</v>
          </cell>
        </row>
        <row r="17">
          <cell r="A17" t="str">
            <v>医療における安全と安心</v>
          </cell>
          <cell r="B17" t="str">
            <v>NN1013</v>
          </cell>
          <cell r="D17" t="str">
            <v>NN</v>
          </cell>
          <cell r="E17" t="str">
            <v>-</v>
          </cell>
          <cell r="F17" t="str">
            <v>c</v>
          </cell>
          <cell r="G17">
            <v>1</v>
          </cell>
          <cell r="H17" t="str">
            <v>11</v>
          </cell>
          <cell r="I17" t="str">
            <v>NN-c111</v>
          </cell>
          <cell r="J17" t="str">
            <v>看護専門領域の最先端の進歩や周辺、応用分野の状況を把握している。</v>
          </cell>
        </row>
        <row r="18">
          <cell r="A18" t="str">
            <v>医療英語の基礎Ａ</v>
          </cell>
          <cell r="B18" t="str">
            <v>NN1032</v>
          </cell>
          <cell r="D18" t="str">
            <v>NN</v>
          </cell>
          <cell r="E18" t="str">
            <v>-</v>
          </cell>
          <cell r="F18" t="str">
            <v>a</v>
          </cell>
          <cell r="G18">
            <v>2</v>
          </cell>
          <cell r="H18" t="str">
            <v>01</v>
          </cell>
          <cell r="I18" t="str">
            <v>NN-a201</v>
          </cell>
          <cell r="J18" t="str">
            <v>外国語理解・表現の基本的な能力を身につけ、国内外において国際的視野に立って看護を実践する素地を身につけている。</v>
          </cell>
        </row>
        <row r="19">
          <cell r="A19" t="str">
            <v>医療英語の基礎Ｂ</v>
          </cell>
          <cell r="B19" t="str">
            <v>NN1033</v>
          </cell>
          <cell r="D19" t="str">
            <v>NN</v>
          </cell>
          <cell r="E19" t="str">
            <v>-</v>
          </cell>
          <cell r="F19" t="str">
            <v>a</v>
          </cell>
          <cell r="G19">
            <v>2</v>
          </cell>
          <cell r="H19" t="str">
            <v>02</v>
          </cell>
          <cell r="I19" t="str">
            <v>NN-a202</v>
          </cell>
          <cell r="J19" t="str">
            <v>外国語理解・表現の基本的な能力を身につけ、国内外において国際的視野に立って看護を実践する素地を身につけている。</v>
          </cell>
        </row>
        <row r="20">
          <cell r="A20" t="str">
            <v>医療人底力実践（応用）</v>
          </cell>
          <cell r="B20" t="str">
            <v>NN1009</v>
          </cell>
          <cell r="D20" t="str">
            <v>NN</v>
          </cell>
          <cell r="E20" t="str">
            <v>-</v>
          </cell>
          <cell r="F20"/>
          <cell r="G20">
            <v>4</v>
          </cell>
          <cell r="H20"/>
          <cell r="I20" t="str">
            <v>NN-4</v>
          </cell>
          <cell r="J20" t="str">
            <v xml:space="preserve"> </v>
          </cell>
        </row>
        <row r="21">
          <cell r="A21" t="str">
            <v>医療人底力実践（基礎Ⅰ）</v>
          </cell>
          <cell r="B21" t="str">
            <v>NN1006</v>
          </cell>
          <cell r="D21" t="str">
            <v>NN</v>
          </cell>
          <cell r="E21" t="str">
            <v>-</v>
          </cell>
          <cell r="F21"/>
          <cell r="G21">
            <v>1</v>
          </cell>
          <cell r="H21"/>
          <cell r="I21" t="str">
            <v>NN-1</v>
          </cell>
          <cell r="J21" t="str">
            <v xml:space="preserve"> </v>
          </cell>
        </row>
        <row r="22">
          <cell r="A22" t="str">
            <v>医療人底力実践（基礎Ⅱ）</v>
          </cell>
          <cell r="B22" t="str">
            <v>NN1007</v>
          </cell>
          <cell r="D22" t="str">
            <v>NN</v>
          </cell>
          <cell r="E22" t="str">
            <v>-</v>
          </cell>
          <cell r="F22"/>
          <cell r="G22">
            <v>1</v>
          </cell>
          <cell r="H22"/>
          <cell r="I22" t="str">
            <v>NN-1</v>
          </cell>
          <cell r="J22" t="str">
            <v xml:space="preserve"> </v>
          </cell>
        </row>
        <row r="23">
          <cell r="A23" t="str">
            <v>医療人底力実践（展開）</v>
          </cell>
          <cell r="B23" t="str">
            <v>NN1008</v>
          </cell>
          <cell r="D23" t="str">
            <v>NN</v>
          </cell>
          <cell r="E23" t="str">
            <v>-</v>
          </cell>
          <cell r="F23"/>
          <cell r="G23">
            <v>3</v>
          </cell>
          <cell r="H23"/>
          <cell r="I23" t="str">
            <v>NN-3</v>
          </cell>
          <cell r="J23" t="str">
            <v xml:space="preserve"> </v>
          </cell>
        </row>
        <row r="24">
          <cell r="A24" t="str">
            <v>栄養と健康</v>
          </cell>
          <cell r="B24" t="str">
            <v>NN2010</v>
          </cell>
          <cell r="D24" t="str">
            <v>NN</v>
          </cell>
          <cell r="E24" t="str">
            <v>-</v>
          </cell>
          <cell r="F24" t="str">
            <v>d</v>
          </cell>
          <cell r="G24">
            <v>1</v>
          </cell>
          <cell r="H24" t="str">
            <v>07</v>
          </cell>
          <cell r="I24" t="str">
            <v>NN-d107</v>
          </cell>
          <cell r="J24" t="str">
            <v>看護専門職者に求められる核となる知識について社会が求める水準まで修得している。(専門基礎相当)</v>
          </cell>
        </row>
        <row r="25">
          <cell r="A25" t="str">
            <v>英語Ⅰ</v>
          </cell>
          <cell r="B25" t="str">
            <v>NN1030</v>
          </cell>
          <cell r="D25" t="str">
            <v>NN</v>
          </cell>
          <cell r="E25" t="str">
            <v>-</v>
          </cell>
          <cell r="F25" t="str">
            <v>a</v>
          </cell>
          <cell r="G25">
            <v>1</v>
          </cell>
          <cell r="H25" t="str">
            <v>01</v>
          </cell>
          <cell r="I25" t="str">
            <v>NN-a101</v>
          </cell>
          <cell r="J25" t="str">
            <v>外国語理解・表現の基本的な能力を身につけ、国内外において国際的視野に立って看護を実践する素地を身につけている。</v>
          </cell>
        </row>
        <row r="26">
          <cell r="A26" t="str">
            <v>英語Ⅱ</v>
          </cell>
          <cell r="B26" t="str">
            <v>NN1031</v>
          </cell>
          <cell r="D26" t="str">
            <v>NN</v>
          </cell>
          <cell r="E26" t="str">
            <v>-</v>
          </cell>
          <cell r="F26" t="str">
            <v>a</v>
          </cell>
          <cell r="G26">
            <v>1</v>
          </cell>
          <cell r="H26" t="str">
            <v>02</v>
          </cell>
          <cell r="I26" t="str">
            <v>NN-a102</v>
          </cell>
          <cell r="J26" t="str">
            <v>外国語理解・表現の基本的な能力を身につけ、国内外において国際的視野に立って看護を実践する素地を身につけている。</v>
          </cell>
        </row>
        <row r="27">
          <cell r="A27" t="str">
            <v>英語コミュニケーションＡ</v>
          </cell>
          <cell r="B27" t="str">
            <v>NN1034</v>
          </cell>
          <cell r="D27" t="str">
            <v>NN</v>
          </cell>
          <cell r="E27" t="str">
            <v>-</v>
          </cell>
          <cell r="F27" t="str">
            <v>a</v>
          </cell>
          <cell r="G27">
            <v>1</v>
          </cell>
          <cell r="H27" t="str">
            <v>03</v>
          </cell>
          <cell r="I27" t="str">
            <v>NN-a103</v>
          </cell>
          <cell r="J27" t="str">
            <v>外国語理解・表現の基本的な能力を身につけ、国内外において国際的視野に立って看護を実践する素地を身につけている。</v>
          </cell>
        </row>
        <row r="28">
          <cell r="A28" t="str">
            <v>英語コミュニケーションＢ</v>
          </cell>
          <cell r="B28" t="str">
            <v>NN1035</v>
          </cell>
          <cell r="D28" t="str">
            <v>NN</v>
          </cell>
          <cell r="E28" t="str">
            <v>-</v>
          </cell>
          <cell r="F28" t="str">
            <v>a</v>
          </cell>
          <cell r="G28">
            <v>1</v>
          </cell>
          <cell r="H28" t="str">
            <v>04</v>
          </cell>
          <cell r="I28" t="str">
            <v>NN-a104</v>
          </cell>
          <cell r="J28" t="str">
            <v>外国語理解・表現の基本的な能力を身につけ、国内外において国際的視野に立って看護を実践する素地を身につけている。</v>
          </cell>
        </row>
        <row r="29">
          <cell r="A29" t="str">
            <v>化学の世界</v>
          </cell>
          <cell r="B29" t="str">
            <v>NN1040</v>
          </cell>
          <cell r="D29" t="str">
            <v>NN</v>
          </cell>
          <cell r="E29" t="str">
            <v>-</v>
          </cell>
          <cell r="F29" t="str">
            <v>c</v>
          </cell>
          <cell r="G29">
            <v>1</v>
          </cell>
          <cell r="H29" t="str">
            <v>03</v>
          </cell>
          <cell r="I29" t="str">
            <v>NN-c103</v>
          </cell>
          <cell r="J29" t="str">
            <v>看護専門領域の最先端の進歩や周辺、応用分野の状況を把握している。</v>
          </cell>
        </row>
        <row r="30">
          <cell r="A30" t="str">
            <v>環境科学</v>
          </cell>
          <cell r="B30" t="str">
            <v>NN1044</v>
          </cell>
          <cell r="D30" t="str">
            <v>NN</v>
          </cell>
          <cell r="E30" t="str">
            <v>-</v>
          </cell>
          <cell r="F30" t="str">
            <v>c</v>
          </cell>
          <cell r="G30">
            <v>1</v>
          </cell>
          <cell r="H30" t="str">
            <v>06</v>
          </cell>
          <cell r="I30" t="str">
            <v>NN-c106</v>
          </cell>
          <cell r="J30" t="str">
            <v>看護専門領域の最先端の進歩や周辺、応用分野の状況を把握している。</v>
          </cell>
        </row>
        <row r="31">
          <cell r="A31" t="str">
            <v>看護の統合Ⅰ（技術の統合演習）</v>
          </cell>
          <cell r="B31" t="str">
            <v>NN3033</v>
          </cell>
          <cell r="D31" t="str">
            <v>NN</v>
          </cell>
          <cell r="E31" t="str">
            <v>-</v>
          </cell>
          <cell r="F31" t="str">
            <v>f</v>
          </cell>
          <cell r="G31">
            <v>4</v>
          </cell>
          <cell r="H31" t="str">
            <v>01</v>
          </cell>
          <cell r="I31" t="str">
            <v>NN-f401</v>
          </cell>
          <cell r="J31" t="str">
            <v>看護の現場で活用できる基本的技能を修得している。</v>
          </cell>
        </row>
        <row r="32">
          <cell r="A32" t="str">
            <v>看護の統合Ⅱ（知識の統合）</v>
          </cell>
          <cell r="B32" t="str">
            <v>NN3034</v>
          </cell>
          <cell r="D32" t="str">
            <v>NN</v>
          </cell>
          <cell r="E32" t="str">
            <v>-</v>
          </cell>
          <cell r="F32" t="str">
            <v>e</v>
          </cell>
          <cell r="G32">
            <v>4</v>
          </cell>
          <cell r="H32" t="str">
            <v>01</v>
          </cell>
          <cell r="I32" t="str">
            <v>NN-e401</v>
          </cell>
          <cell r="J32" t="str">
            <v>看護専門職者に求められる核となる知識について社会が求める水準まで修得している。(専門）</v>
          </cell>
        </row>
        <row r="33">
          <cell r="A33" t="str">
            <v>看護の統合Ⅲ（医療倫理の諸問題）</v>
          </cell>
          <cell r="B33" t="str">
            <v>NN3035</v>
          </cell>
          <cell r="D33" t="str">
            <v>NN</v>
          </cell>
          <cell r="E33" t="str">
            <v>-</v>
          </cell>
          <cell r="F33"/>
          <cell r="G33">
            <v>4</v>
          </cell>
          <cell r="H33"/>
          <cell r="I33" t="str">
            <v>NN-4</v>
          </cell>
          <cell r="J33" t="str">
            <v xml:space="preserve"> </v>
          </cell>
        </row>
        <row r="34">
          <cell r="A34" t="str">
            <v>看護学概論（看護理論含む）</v>
          </cell>
          <cell r="B34" t="str">
            <v>NN3001</v>
          </cell>
          <cell r="D34" t="str">
            <v>NN</v>
          </cell>
          <cell r="E34" t="str">
            <v>-</v>
          </cell>
          <cell r="F34"/>
          <cell r="G34">
            <v>1</v>
          </cell>
          <cell r="H34"/>
          <cell r="I34" t="str">
            <v>NN-1</v>
          </cell>
          <cell r="J34" t="str">
            <v xml:space="preserve"> </v>
          </cell>
        </row>
        <row r="35">
          <cell r="A35" t="str">
            <v>看護管理・看護教育</v>
          </cell>
          <cell r="B35" t="str">
            <v>NN3042</v>
          </cell>
          <cell r="D35" t="str">
            <v>NN</v>
          </cell>
          <cell r="E35" t="str">
            <v>-</v>
          </cell>
          <cell r="F35" t="str">
            <v>c</v>
          </cell>
          <cell r="G35">
            <v>3</v>
          </cell>
          <cell r="H35" t="str">
            <v>01</v>
          </cell>
          <cell r="I35" t="str">
            <v>NN-c301</v>
          </cell>
          <cell r="J35" t="str">
            <v>看護専門領域の最先端の進歩や周辺、応用分野の状況を把握している。</v>
          </cell>
        </row>
        <row r="36">
          <cell r="A36" t="str">
            <v>看護専門ゼミナールⅠ　文献検索とクリティーク</v>
          </cell>
          <cell r="B36" t="str">
            <v>NN3037</v>
          </cell>
          <cell r="D36" t="str">
            <v>NN</v>
          </cell>
          <cell r="E36" t="str">
            <v>-</v>
          </cell>
          <cell r="F36"/>
          <cell r="G36">
            <v>3</v>
          </cell>
          <cell r="H36"/>
          <cell r="I36" t="str">
            <v>NN-3</v>
          </cell>
          <cell r="J36" t="str">
            <v xml:space="preserve"> </v>
          </cell>
        </row>
        <row r="37">
          <cell r="A37" t="str">
            <v>看護専門ゼミナールⅡ課題研究</v>
          </cell>
          <cell r="B37" t="str">
            <v>NN3038</v>
          </cell>
          <cell r="D37" t="str">
            <v>NN</v>
          </cell>
          <cell r="E37" t="str">
            <v>-</v>
          </cell>
          <cell r="F37"/>
          <cell r="G37">
            <v>3</v>
          </cell>
          <cell r="H37"/>
          <cell r="I37" t="str">
            <v>NN-3</v>
          </cell>
          <cell r="J37" t="str">
            <v xml:space="preserve"> </v>
          </cell>
        </row>
        <row r="38">
          <cell r="A38" t="str">
            <v>看護体験実習</v>
          </cell>
          <cell r="B38" t="str">
            <v>NN3007</v>
          </cell>
          <cell r="D38" t="str">
            <v>NN</v>
          </cell>
          <cell r="E38" t="str">
            <v>-</v>
          </cell>
          <cell r="F38"/>
          <cell r="G38">
            <v>1</v>
          </cell>
          <cell r="H38"/>
          <cell r="I38" t="str">
            <v>NN-1</v>
          </cell>
          <cell r="J38" t="str">
            <v xml:space="preserve"> </v>
          </cell>
        </row>
        <row r="39">
          <cell r="A39" t="str">
            <v>看護展開論（看護過程）</v>
          </cell>
          <cell r="B39" t="str">
            <v>NN3004</v>
          </cell>
          <cell r="D39" t="str">
            <v>NN</v>
          </cell>
          <cell r="E39" t="str">
            <v>-</v>
          </cell>
          <cell r="F39"/>
          <cell r="G39">
            <v>2</v>
          </cell>
          <cell r="H39"/>
          <cell r="I39" t="str">
            <v>NN-2</v>
          </cell>
          <cell r="J39" t="str">
            <v xml:space="preserve"> </v>
          </cell>
        </row>
        <row r="40">
          <cell r="A40" t="str">
            <v>基礎看護学実習</v>
          </cell>
          <cell r="B40" t="str">
            <v>NN3008</v>
          </cell>
          <cell r="D40" t="str">
            <v>NN</v>
          </cell>
          <cell r="E40" t="str">
            <v>-</v>
          </cell>
          <cell r="F40"/>
          <cell r="G40">
            <v>2</v>
          </cell>
          <cell r="H40"/>
          <cell r="I40" t="str">
            <v>NN-2</v>
          </cell>
          <cell r="J40" t="str">
            <v xml:space="preserve"> </v>
          </cell>
        </row>
        <row r="41">
          <cell r="A41" t="str">
            <v>基礎薬理学</v>
          </cell>
          <cell r="B41" t="str">
            <v>NN2011</v>
          </cell>
          <cell r="D41" t="str">
            <v>NN</v>
          </cell>
          <cell r="E41" t="str">
            <v>-</v>
          </cell>
          <cell r="F41" t="str">
            <v>d</v>
          </cell>
          <cell r="G41">
            <v>2</v>
          </cell>
          <cell r="H41" t="str">
            <v>04</v>
          </cell>
          <cell r="I41" t="str">
            <v>NN-d204</v>
          </cell>
          <cell r="J41" t="str">
            <v>看護専門職者に求められる核となる知識について社会が求める水準まで修得している。(専門基礎相当)</v>
          </cell>
        </row>
        <row r="42">
          <cell r="A42" t="str">
            <v>急性期・リハビリ成人看護論</v>
          </cell>
          <cell r="B42" t="str">
            <v>NN3010</v>
          </cell>
          <cell r="D42" t="str">
            <v>NN</v>
          </cell>
          <cell r="E42" t="str">
            <v>-</v>
          </cell>
          <cell r="F42" t="str">
            <v>e</v>
          </cell>
          <cell r="G42">
            <v>2</v>
          </cell>
          <cell r="H42" t="str">
            <v>04</v>
          </cell>
          <cell r="I42" t="str">
            <v>NN-e204</v>
          </cell>
          <cell r="J42" t="str">
            <v>看護専門職者に求められる核となる知識について社会が求める水準まで修得している。(専門）</v>
          </cell>
        </row>
        <row r="43">
          <cell r="A43" t="str">
            <v>経済と医療</v>
          </cell>
          <cell r="B43" t="str">
            <v>NN1026</v>
          </cell>
          <cell r="D43" t="str">
            <v>NN</v>
          </cell>
          <cell r="E43" t="str">
            <v>-</v>
          </cell>
          <cell r="F43" t="str">
            <v>b</v>
          </cell>
          <cell r="G43">
            <v>1</v>
          </cell>
          <cell r="H43" t="str">
            <v>06</v>
          </cell>
          <cell r="I43" t="str">
            <v>NN-b106</v>
          </cell>
          <cell r="J43" t="str">
            <v>文化・社会・科学と看護のかかわりや、社会における自身の自立について、意見を表現することができる。</v>
          </cell>
        </row>
        <row r="44">
          <cell r="A44" t="str">
            <v>憲法</v>
          </cell>
          <cell r="B44" t="str">
            <v>NN1029</v>
          </cell>
          <cell r="D44" t="str">
            <v>NN</v>
          </cell>
          <cell r="E44" t="str">
            <v>-</v>
          </cell>
          <cell r="F44" t="str">
            <v>c</v>
          </cell>
          <cell r="G44">
            <v>2</v>
          </cell>
          <cell r="H44" t="str">
            <v>01</v>
          </cell>
          <cell r="I44" t="str">
            <v>NN-c201</v>
          </cell>
          <cell r="J44" t="str">
            <v>看護専門領域の最先端の進歩や周辺、応用分野の状況を把握している。</v>
          </cell>
        </row>
        <row r="45">
          <cell r="A45" t="str">
            <v>現代医療と看護・介護</v>
          </cell>
          <cell r="B45" t="str">
            <v>NN1015</v>
          </cell>
          <cell r="D45" t="str">
            <v>NN</v>
          </cell>
          <cell r="E45" t="str">
            <v>-</v>
          </cell>
          <cell r="F45" t="str">
            <v>c</v>
          </cell>
          <cell r="G45">
            <v>1</v>
          </cell>
          <cell r="H45" t="str">
            <v>13</v>
          </cell>
          <cell r="I45" t="str">
            <v>NN-c113</v>
          </cell>
          <cell r="J45" t="str">
            <v>看護専門領域の最先端の進歩や周辺、応用分野の状況を把握している。</v>
          </cell>
        </row>
        <row r="46">
          <cell r="A46" t="str">
            <v>公衆衛生・疫学</v>
          </cell>
          <cell r="B46" t="str">
            <v>NN2016</v>
          </cell>
          <cell r="D46" t="str">
            <v>NN</v>
          </cell>
          <cell r="E46" t="str">
            <v>-</v>
          </cell>
          <cell r="F46" t="str">
            <v>d</v>
          </cell>
          <cell r="G46">
            <v>2</v>
          </cell>
          <cell r="H46" t="str">
            <v>08</v>
          </cell>
          <cell r="I46" t="str">
            <v>NN-d208</v>
          </cell>
          <cell r="J46" t="str">
            <v>看護専門職者に求められる核となる知識について社会が求める水準まで修得している。(専門基礎相当)</v>
          </cell>
        </row>
        <row r="47">
          <cell r="A47" t="str">
            <v>公衆衛生看護学概論</v>
          </cell>
          <cell r="B47" t="str">
            <v>NN3029</v>
          </cell>
          <cell r="D47" t="str">
            <v>NN</v>
          </cell>
          <cell r="E47" t="str">
            <v>-</v>
          </cell>
          <cell r="F47" t="str">
            <v>e</v>
          </cell>
          <cell r="G47">
            <v>2</v>
          </cell>
          <cell r="H47" t="str">
            <v>13</v>
          </cell>
          <cell r="I47" t="str">
            <v>NN-e213</v>
          </cell>
          <cell r="J47" t="str">
            <v>看護専門職者に求められる核となる知識について社会が求める水準まで修得している。(専門）</v>
          </cell>
        </row>
        <row r="48">
          <cell r="A48" t="str">
            <v>公衆衛生看護学実習</v>
          </cell>
          <cell r="B48" t="str">
            <v>NN3032</v>
          </cell>
          <cell r="D48" t="str">
            <v>NN</v>
          </cell>
          <cell r="E48" t="str">
            <v>-</v>
          </cell>
          <cell r="F48"/>
          <cell r="G48">
            <v>4</v>
          </cell>
          <cell r="H48"/>
          <cell r="I48" t="str">
            <v>NN-4</v>
          </cell>
          <cell r="J48" t="str">
            <v xml:space="preserve"> </v>
          </cell>
        </row>
        <row r="49">
          <cell r="A49" t="str">
            <v>公衆衛生看護活動展開論・演習</v>
          </cell>
          <cell r="B49" t="str">
            <v>NN3031</v>
          </cell>
          <cell r="D49" t="str">
            <v>NN</v>
          </cell>
          <cell r="E49" t="str">
            <v>-</v>
          </cell>
          <cell r="F49" t="str">
            <v>c</v>
          </cell>
          <cell r="G49">
            <v>3</v>
          </cell>
          <cell r="H49" t="str">
            <v>09</v>
          </cell>
          <cell r="I49" t="str">
            <v>NN-c309</v>
          </cell>
          <cell r="J49" t="str">
            <v>看護専門領域の最先端の進歩や周辺、応用分野の状況を把握している。</v>
          </cell>
        </row>
        <row r="50">
          <cell r="A50" t="str">
            <v>公衆衛生看護管理論</v>
          </cell>
          <cell r="B50" t="str">
            <v>NN3030</v>
          </cell>
          <cell r="D50" t="str">
            <v>NN</v>
          </cell>
          <cell r="E50" t="str">
            <v>-</v>
          </cell>
          <cell r="F50" t="str">
            <v>c</v>
          </cell>
          <cell r="G50">
            <v>4</v>
          </cell>
          <cell r="H50" t="str">
            <v>01</v>
          </cell>
          <cell r="I50" t="str">
            <v>NN-c401</v>
          </cell>
          <cell r="J50" t="str">
            <v>看護専門領域の最先端の進歩や周辺、応用分野の状況を把握している。</v>
          </cell>
        </row>
        <row r="51">
          <cell r="A51" t="str">
            <v>国際看護論</v>
          </cell>
          <cell r="B51" t="str">
            <v>NN3040</v>
          </cell>
          <cell r="D51" t="str">
            <v>NN</v>
          </cell>
          <cell r="E51" t="str">
            <v>-</v>
          </cell>
          <cell r="F51" t="str">
            <v>a</v>
          </cell>
          <cell r="G51">
            <v>4</v>
          </cell>
          <cell r="H51" t="str">
            <v>01</v>
          </cell>
          <cell r="I51" t="str">
            <v>NN-a401</v>
          </cell>
          <cell r="J51" t="str">
            <v>外国語理解・表現の基本的な能力を身につけ、国内外において国際的視野に立って看護を実践する素地を身につけている。</v>
          </cell>
        </row>
        <row r="52">
          <cell r="A52" t="str">
            <v>災害看護論</v>
          </cell>
          <cell r="B52" t="str">
            <v>NN3041</v>
          </cell>
          <cell r="D52" t="str">
            <v>NN</v>
          </cell>
          <cell r="E52" t="str">
            <v>-</v>
          </cell>
          <cell r="F52" t="str">
            <v>e</v>
          </cell>
          <cell r="G52">
            <v>3</v>
          </cell>
          <cell r="H52" t="str">
            <v>04</v>
          </cell>
          <cell r="I52" t="str">
            <v>NN-e304</v>
          </cell>
          <cell r="J52" t="str">
            <v>看護専門職者に求められる核となる知識について社会が求める水準まで修得している。(専門）</v>
          </cell>
        </row>
        <row r="53">
          <cell r="A53" t="str">
            <v>在宅看護援助論</v>
          </cell>
          <cell r="B53" t="str">
            <v>NN3026</v>
          </cell>
          <cell r="D53" t="str">
            <v>NN</v>
          </cell>
          <cell r="E53" t="str">
            <v>-</v>
          </cell>
          <cell r="F53" t="str">
            <v>e</v>
          </cell>
          <cell r="G53">
            <v>3</v>
          </cell>
          <cell r="H53" t="str">
            <v>03</v>
          </cell>
          <cell r="I53" t="str">
            <v>NN-e303</v>
          </cell>
          <cell r="J53" t="str">
            <v>看護専門職者に求められる核となる知識について社会が求める水準まで修得している。(専門）</v>
          </cell>
        </row>
        <row r="54">
          <cell r="A54" t="str">
            <v>在宅看護概論</v>
          </cell>
          <cell r="B54" t="str">
            <v>NN3025</v>
          </cell>
          <cell r="D54" t="str">
            <v>NN</v>
          </cell>
          <cell r="E54" t="str">
            <v>-</v>
          </cell>
          <cell r="F54" t="str">
            <v>e</v>
          </cell>
          <cell r="G54">
            <v>2</v>
          </cell>
          <cell r="H54" t="str">
            <v>12</v>
          </cell>
          <cell r="I54" t="str">
            <v>NN-e212</v>
          </cell>
          <cell r="J54" t="str">
            <v>看護専門職者に求められる核となる知識について社会が求める水準まで修得している。(専門）</v>
          </cell>
        </row>
        <row r="55">
          <cell r="A55" t="str">
            <v>子どもの心とからだの健康</v>
          </cell>
          <cell r="B55" t="str">
            <v>NN3046</v>
          </cell>
          <cell r="D55" t="str">
            <v>NN</v>
          </cell>
          <cell r="E55" t="str">
            <v>-</v>
          </cell>
          <cell r="F55" t="str">
            <v>c</v>
          </cell>
          <cell r="G55">
            <v>3</v>
          </cell>
          <cell r="H55" t="str">
            <v>05</v>
          </cell>
          <cell r="I55" t="str">
            <v>NN-c305</v>
          </cell>
          <cell r="J55" t="str">
            <v>看護専門領域の最先端の進歩や周辺、応用分野の状況を把握している。</v>
          </cell>
        </row>
        <row r="56">
          <cell r="A56" t="str">
            <v>社会の中の人と医療</v>
          </cell>
          <cell r="B56" t="str">
            <v>NN1003</v>
          </cell>
          <cell r="D56" t="str">
            <v>NN</v>
          </cell>
          <cell r="E56" t="str">
            <v>-</v>
          </cell>
          <cell r="F56" t="str">
            <v>b</v>
          </cell>
          <cell r="G56">
            <v>1</v>
          </cell>
          <cell r="H56" t="str">
            <v>09</v>
          </cell>
          <cell r="I56" t="str">
            <v>NN-b109</v>
          </cell>
          <cell r="J56" t="str">
            <v>文化・社会・科学と看護のかかわりや、社会における自身の自立について、意見を表現することができる。</v>
          </cell>
        </row>
        <row r="57">
          <cell r="A57" t="str">
            <v>社会病理と人の病</v>
          </cell>
          <cell r="B57" t="str">
            <v>NN1028</v>
          </cell>
          <cell r="D57" t="str">
            <v>NN</v>
          </cell>
          <cell r="E57" t="str">
            <v>-</v>
          </cell>
          <cell r="F57" t="str">
            <v>b</v>
          </cell>
          <cell r="G57">
            <v>1</v>
          </cell>
          <cell r="H57" t="str">
            <v>08</v>
          </cell>
          <cell r="I57" t="str">
            <v>NN-b108</v>
          </cell>
          <cell r="J57" t="str">
            <v>文化・社会・科学と看護のかかわりや、社会における自身の自立について、意見を表現することができる。</v>
          </cell>
        </row>
        <row r="58">
          <cell r="A58" t="str">
            <v>終末期患者と家族の看護</v>
          </cell>
          <cell r="B58" t="str">
            <v>NN3044</v>
          </cell>
          <cell r="D58" t="str">
            <v>NN</v>
          </cell>
          <cell r="E58" t="str">
            <v>-</v>
          </cell>
          <cell r="F58" t="str">
            <v>c</v>
          </cell>
          <cell r="G58">
            <v>3</v>
          </cell>
          <cell r="H58" t="str">
            <v>03</v>
          </cell>
          <cell r="I58" t="str">
            <v>NN-c303</v>
          </cell>
          <cell r="J58" t="str">
            <v>看護専門領域の最先端の進歩や周辺、応用分野の状況を把握している。</v>
          </cell>
        </row>
        <row r="59">
          <cell r="A59" t="str">
            <v>小児看護援助論</v>
          </cell>
          <cell r="B59" t="str">
            <v>NN3014</v>
          </cell>
          <cell r="D59" t="str">
            <v>NN</v>
          </cell>
          <cell r="E59" t="str">
            <v>-</v>
          </cell>
          <cell r="F59" t="str">
            <v>e</v>
          </cell>
          <cell r="G59">
            <v>2</v>
          </cell>
          <cell r="H59" t="str">
            <v>06</v>
          </cell>
          <cell r="I59" t="str">
            <v>NN-e206</v>
          </cell>
          <cell r="J59" t="str">
            <v>看護専門職者に求められる核となる知識について社会が求める水準まで修得している。(専門）</v>
          </cell>
        </row>
        <row r="60">
          <cell r="A60" t="str">
            <v>小児看護学概論</v>
          </cell>
          <cell r="B60" t="str">
            <v>NN3013</v>
          </cell>
          <cell r="D60" t="str">
            <v>NN</v>
          </cell>
          <cell r="E60" t="str">
            <v>-</v>
          </cell>
          <cell r="F60" t="str">
            <v>e</v>
          </cell>
          <cell r="G60">
            <v>2</v>
          </cell>
          <cell r="H60" t="str">
            <v>05</v>
          </cell>
          <cell r="I60" t="str">
            <v>NN-e205</v>
          </cell>
          <cell r="J60" t="str">
            <v>看護専門職者に求められる核となる知識について社会が求める水準まで修得している。(専門）</v>
          </cell>
        </row>
        <row r="61">
          <cell r="A61" t="str">
            <v>小児看護学実習</v>
          </cell>
          <cell r="B61" t="str">
            <v>NN3015</v>
          </cell>
          <cell r="D61" t="str">
            <v>NN</v>
          </cell>
          <cell r="E61" t="str">
            <v>-</v>
          </cell>
          <cell r="F61"/>
          <cell r="G61">
            <v>3</v>
          </cell>
          <cell r="H61"/>
          <cell r="I61" t="str">
            <v>NN-3</v>
          </cell>
          <cell r="J61" t="str">
            <v xml:space="preserve"> </v>
          </cell>
        </row>
        <row r="62">
          <cell r="A62" t="str">
            <v>情報リテラシー</v>
          </cell>
          <cell r="B62" t="str">
            <v>NN1059</v>
          </cell>
          <cell r="D62" t="str">
            <v>NN</v>
          </cell>
          <cell r="E62" t="str">
            <v>-</v>
          </cell>
          <cell r="F62" t="str">
            <v>c</v>
          </cell>
          <cell r="G62">
            <v>1</v>
          </cell>
          <cell r="H62" t="str">
            <v>07</v>
          </cell>
          <cell r="I62" t="str">
            <v>NN-c107</v>
          </cell>
          <cell r="J62" t="str">
            <v>看護専門領域の最先端の進歩や周辺、応用分野の状況を把握している。</v>
          </cell>
        </row>
        <row r="63">
          <cell r="A63" t="str">
            <v>情報時代と医療</v>
          </cell>
          <cell r="B63" t="str">
            <v>NN1017</v>
          </cell>
          <cell r="D63" t="str">
            <v>NN</v>
          </cell>
          <cell r="E63" t="str">
            <v>-</v>
          </cell>
          <cell r="F63" t="str">
            <v>c</v>
          </cell>
          <cell r="G63">
            <v>1</v>
          </cell>
          <cell r="H63" t="str">
            <v>15</v>
          </cell>
          <cell r="I63" t="str">
            <v>NN-c115</v>
          </cell>
          <cell r="J63" t="str">
            <v>看護専門領域の最先端の進歩や周辺、応用分野の状況を把握している。</v>
          </cell>
        </row>
        <row r="64">
          <cell r="A64" t="str">
            <v>食と健康</v>
          </cell>
          <cell r="B64" t="str">
            <v>NN1012</v>
          </cell>
          <cell r="D64" t="str">
            <v>NN</v>
          </cell>
          <cell r="E64" t="str">
            <v>-</v>
          </cell>
          <cell r="F64" t="str">
            <v>c</v>
          </cell>
          <cell r="G64">
            <v>1</v>
          </cell>
          <cell r="H64" t="str">
            <v>10</v>
          </cell>
          <cell r="I64" t="str">
            <v>NN-c110</v>
          </cell>
          <cell r="J64" t="str">
            <v>看護専門領域の最先端の進歩や周辺、応用分野の状況を把握している。</v>
          </cell>
        </row>
        <row r="65">
          <cell r="A65" t="str">
            <v>心と医療</v>
          </cell>
          <cell r="B65" t="str">
            <v>NN1024</v>
          </cell>
          <cell r="D65" t="str">
            <v>NN</v>
          </cell>
          <cell r="E65" t="str">
            <v>-</v>
          </cell>
          <cell r="F65" t="str">
            <v>b</v>
          </cell>
          <cell r="G65">
            <v>1</v>
          </cell>
          <cell r="H65" t="str">
            <v>04</v>
          </cell>
          <cell r="I65" t="str">
            <v>NN-b104</v>
          </cell>
          <cell r="J65" t="str">
            <v>文化・社会・科学と看護のかかわりや、社会における自身の自立について、意見を表現することができる。</v>
          </cell>
        </row>
        <row r="66">
          <cell r="A66" t="str">
            <v>診療援助技術論</v>
          </cell>
          <cell r="B66" t="str">
            <v>NN3006</v>
          </cell>
          <cell r="D66" t="str">
            <v>NN</v>
          </cell>
          <cell r="E66" t="str">
            <v>-</v>
          </cell>
          <cell r="F66"/>
          <cell r="G66">
            <v>2</v>
          </cell>
          <cell r="H66"/>
          <cell r="I66" t="str">
            <v>NN-2</v>
          </cell>
          <cell r="J66" t="str">
            <v xml:space="preserve"> </v>
          </cell>
        </row>
        <row r="67">
          <cell r="A67" t="str">
            <v>人間関係・家族関係（カウンセリング含む）</v>
          </cell>
          <cell r="B67" t="str">
            <v>NN2013</v>
          </cell>
          <cell r="D67" t="str">
            <v>NN</v>
          </cell>
          <cell r="E67" t="str">
            <v>-</v>
          </cell>
          <cell r="F67" t="str">
            <v>d</v>
          </cell>
          <cell r="G67">
            <v>2</v>
          </cell>
          <cell r="H67" t="str">
            <v>05</v>
          </cell>
          <cell r="I67" t="str">
            <v>NN-d205</v>
          </cell>
          <cell r="J67" t="str">
            <v>看護専門職者に求められる核となる知識について社会が求める水準まで修得している。(専門基礎相当)</v>
          </cell>
        </row>
        <row r="68">
          <cell r="A68" t="str">
            <v>人体の機能</v>
          </cell>
          <cell r="B68" t="str">
            <v>NN2002</v>
          </cell>
          <cell r="D68" t="str">
            <v>NN</v>
          </cell>
          <cell r="E68" t="str">
            <v>-</v>
          </cell>
          <cell r="F68" t="str">
            <v>d</v>
          </cell>
          <cell r="G68">
            <v>1</v>
          </cell>
          <cell r="H68" t="str">
            <v>02</v>
          </cell>
          <cell r="I68" t="str">
            <v>NN-d102</v>
          </cell>
          <cell r="J68" t="str">
            <v>看護専門職者に求められる核となる知識について社会が求める水準まで修得している。(専門基礎相当)</v>
          </cell>
        </row>
        <row r="69">
          <cell r="A69" t="str">
            <v>人体の形態・構造</v>
          </cell>
          <cell r="B69" t="str">
            <v>NN2001</v>
          </cell>
          <cell r="D69" t="str">
            <v>NN</v>
          </cell>
          <cell r="E69" t="str">
            <v>-</v>
          </cell>
          <cell r="F69" t="str">
            <v>d</v>
          </cell>
          <cell r="G69">
            <v>1</v>
          </cell>
          <cell r="H69" t="str">
            <v>01</v>
          </cell>
          <cell r="I69" t="str">
            <v>NN-d101</v>
          </cell>
          <cell r="J69" t="str">
            <v>看護専門職者に求められる核となる知識について社会が求める水準まで修得している。(専門基礎相当)</v>
          </cell>
        </row>
        <row r="70">
          <cell r="A70" t="str">
            <v>人類の疾病と医療</v>
          </cell>
          <cell r="B70" t="str">
            <v>NN1023</v>
          </cell>
          <cell r="D70" t="str">
            <v>NN</v>
          </cell>
          <cell r="E70" t="str">
            <v>-</v>
          </cell>
          <cell r="F70" t="str">
            <v>b</v>
          </cell>
          <cell r="G70">
            <v>1</v>
          </cell>
          <cell r="H70" t="str">
            <v>03</v>
          </cell>
          <cell r="I70" t="str">
            <v>NN-b103</v>
          </cell>
          <cell r="J70" t="str">
            <v>文化・社会・科学と看護のかかわりや、社会における自身の自立について、意見を表現することができる。</v>
          </cell>
        </row>
        <row r="71">
          <cell r="A71" t="str">
            <v>数学の世界</v>
          </cell>
          <cell r="B71" t="str">
            <v>NN1038</v>
          </cell>
          <cell r="D71" t="str">
            <v>NN</v>
          </cell>
          <cell r="E71" t="str">
            <v>-</v>
          </cell>
          <cell r="F71" t="str">
            <v>c</v>
          </cell>
          <cell r="G71">
            <v>1</v>
          </cell>
          <cell r="H71" t="str">
            <v>01</v>
          </cell>
          <cell r="I71" t="str">
            <v>NN-c101</v>
          </cell>
          <cell r="J71" t="str">
            <v>看護専門領域の最先端の進歩や周辺、応用分野の状況を把握している。</v>
          </cell>
        </row>
        <row r="72">
          <cell r="A72" t="str">
            <v>成人看護学概論</v>
          </cell>
          <cell r="B72" t="str">
            <v>NN3009</v>
          </cell>
          <cell r="D72" t="str">
            <v>NN</v>
          </cell>
          <cell r="E72" t="str">
            <v>-</v>
          </cell>
          <cell r="F72" t="str">
            <v>e</v>
          </cell>
          <cell r="G72">
            <v>2</v>
          </cell>
          <cell r="H72" t="str">
            <v>03</v>
          </cell>
          <cell r="I72" t="str">
            <v>NN-e203</v>
          </cell>
          <cell r="J72" t="str">
            <v>看護専門職者に求められる核となる知識について社会が求める水準まで修得している。(専門）</v>
          </cell>
        </row>
        <row r="73">
          <cell r="A73" t="str">
            <v>成人看護学実習</v>
          </cell>
          <cell r="B73" t="str">
            <v>NN3012</v>
          </cell>
          <cell r="D73" t="str">
            <v>NN</v>
          </cell>
          <cell r="E73" t="str">
            <v>-</v>
          </cell>
          <cell r="F73"/>
          <cell r="G73">
            <v>3</v>
          </cell>
          <cell r="H73"/>
          <cell r="I73" t="str">
            <v>NN-3</v>
          </cell>
          <cell r="J73" t="str">
            <v xml:space="preserve"> </v>
          </cell>
        </row>
        <row r="74">
          <cell r="A74" t="str">
            <v>生化学</v>
          </cell>
          <cell r="B74" t="str">
            <v>NN2004</v>
          </cell>
          <cell r="D74" t="str">
            <v>NN</v>
          </cell>
          <cell r="E74" t="str">
            <v>-</v>
          </cell>
          <cell r="F74" t="str">
            <v>d</v>
          </cell>
          <cell r="G74">
            <v>1</v>
          </cell>
          <cell r="H74" t="str">
            <v>04</v>
          </cell>
          <cell r="I74" t="str">
            <v>NN-d104</v>
          </cell>
          <cell r="J74" t="str">
            <v>看護専門職者に求められる核となる知識について社会が求める水準まで修得している。(専門基礎相当)</v>
          </cell>
        </row>
        <row r="75">
          <cell r="A75" t="str">
            <v>生涯発達論</v>
          </cell>
          <cell r="B75" t="str">
            <v>NN2008</v>
          </cell>
          <cell r="D75" t="str">
            <v>NN</v>
          </cell>
          <cell r="E75" t="str">
            <v>-</v>
          </cell>
          <cell r="F75" t="str">
            <v>d</v>
          </cell>
          <cell r="G75">
            <v>1</v>
          </cell>
          <cell r="H75" t="str">
            <v>05</v>
          </cell>
          <cell r="I75" t="str">
            <v>NN-d105</v>
          </cell>
          <cell r="J75" t="str">
            <v>看護専門職者に求められる核となる知識について社会が求める水準まで修得している。(専門基礎相当)</v>
          </cell>
        </row>
        <row r="76">
          <cell r="A76" t="str">
            <v>生活援助技術論</v>
          </cell>
          <cell r="B76" t="str">
            <v>NN3005</v>
          </cell>
          <cell r="D76" t="str">
            <v>NN</v>
          </cell>
          <cell r="E76" t="str">
            <v>-</v>
          </cell>
          <cell r="F76"/>
          <cell r="G76">
            <v>1</v>
          </cell>
          <cell r="H76"/>
          <cell r="I76" t="str">
            <v>NN-1</v>
          </cell>
          <cell r="J76" t="str">
            <v xml:space="preserve"> </v>
          </cell>
        </row>
        <row r="77">
          <cell r="A77" t="str">
            <v>生活習慣病とヘルスプロモーション</v>
          </cell>
          <cell r="B77" t="str">
            <v>NN3049</v>
          </cell>
          <cell r="D77" t="str">
            <v>NN</v>
          </cell>
          <cell r="E77" t="str">
            <v>-</v>
          </cell>
          <cell r="F77" t="str">
            <v>c</v>
          </cell>
          <cell r="G77">
            <v>3</v>
          </cell>
          <cell r="H77" t="str">
            <v>08</v>
          </cell>
          <cell r="I77" t="str">
            <v>NN-c308</v>
          </cell>
          <cell r="J77" t="str">
            <v>看護専門領域の最先端の進歩や周辺、応用分野の状況を把握している。</v>
          </cell>
        </row>
        <row r="78">
          <cell r="A78" t="str">
            <v>生物学の世界</v>
          </cell>
          <cell r="B78" t="str">
            <v>NN1041</v>
          </cell>
          <cell r="D78" t="str">
            <v>NN</v>
          </cell>
          <cell r="E78" t="str">
            <v>-</v>
          </cell>
          <cell r="F78" t="str">
            <v>c</v>
          </cell>
          <cell r="G78">
            <v>1</v>
          </cell>
          <cell r="H78" t="str">
            <v>04</v>
          </cell>
          <cell r="I78" t="str">
            <v>NN-c104</v>
          </cell>
          <cell r="J78" t="str">
            <v>看護専門領域の最先端の進歩や周辺、応用分野の状況を把握している。</v>
          </cell>
        </row>
        <row r="79">
          <cell r="A79" t="str">
            <v>精神・在宅看護実習</v>
          </cell>
          <cell r="B79" t="str">
            <v>NN3028</v>
          </cell>
          <cell r="D79" t="str">
            <v>NN</v>
          </cell>
          <cell r="E79" t="str">
            <v>-</v>
          </cell>
          <cell r="F79"/>
          <cell r="G79">
            <v>3</v>
          </cell>
          <cell r="H79"/>
          <cell r="I79" t="str">
            <v>NN-3</v>
          </cell>
          <cell r="J79" t="str">
            <v xml:space="preserve"> </v>
          </cell>
        </row>
        <row r="80">
          <cell r="A80" t="str">
            <v>精神看護援助論</v>
          </cell>
          <cell r="B80" t="str">
            <v>NN3023</v>
          </cell>
          <cell r="D80" t="str">
            <v>NN</v>
          </cell>
          <cell r="E80" t="str">
            <v>-</v>
          </cell>
          <cell r="F80" t="str">
            <v>e</v>
          </cell>
          <cell r="G80">
            <v>3</v>
          </cell>
          <cell r="H80" t="str">
            <v>02</v>
          </cell>
          <cell r="I80" t="str">
            <v>NN-e302</v>
          </cell>
          <cell r="J80" t="str">
            <v>看護専門職者に求められる核となる知識について社会が求める水準まで修得している。(専門）</v>
          </cell>
        </row>
        <row r="81">
          <cell r="A81" t="str">
            <v>精神看護学概論</v>
          </cell>
          <cell r="B81" t="str">
            <v>NN3022</v>
          </cell>
          <cell r="D81" t="str">
            <v>NN</v>
          </cell>
          <cell r="E81" t="str">
            <v>-</v>
          </cell>
          <cell r="F81" t="str">
            <v>e</v>
          </cell>
          <cell r="G81">
            <v>2</v>
          </cell>
          <cell r="H81" t="str">
            <v>11</v>
          </cell>
          <cell r="I81" t="str">
            <v>NN-e211</v>
          </cell>
          <cell r="J81" t="str">
            <v>看護専門職者に求められる核となる知識について社会が求める水準まで修得している。(専門）</v>
          </cell>
        </row>
        <row r="82">
          <cell r="A82" t="str">
            <v>精神看護学実習</v>
          </cell>
          <cell r="B82" t="str">
            <v>NN3024</v>
          </cell>
          <cell r="D82" t="str">
            <v>NN</v>
          </cell>
          <cell r="E82" t="str">
            <v>-</v>
          </cell>
          <cell r="F82"/>
          <cell r="G82">
            <v>3</v>
          </cell>
          <cell r="H82"/>
          <cell r="I82" t="str">
            <v>NN-3</v>
          </cell>
          <cell r="J82" t="str">
            <v xml:space="preserve"> </v>
          </cell>
        </row>
        <row r="83">
          <cell r="A83" t="str">
            <v>精神障がい患者と家族の看護</v>
          </cell>
          <cell r="B83" t="str">
            <v>NN3047</v>
          </cell>
          <cell r="D83" t="str">
            <v>NN</v>
          </cell>
          <cell r="E83" t="str">
            <v>-</v>
          </cell>
          <cell r="F83" t="str">
            <v>c</v>
          </cell>
          <cell r="G83">
            <v>3</v>
          </cell>
          <cell r="H83" t="str">
            <v>06</v>
          </cell>
          <cell r="I83" t="str">
            <v>NN-c306</v>
          </cell>
          <cell r="J83" t="str">
            <v>看護専門領域の最先端の進歩や周辺、応用分野の状況を把握している。</v>
          </cell>
        </row>
        <row r="84">
          <cell r="A84" t="str">
            <v>卒業課題</v>
          </cell>
          <cell r="B84" t="str">
            <v>NN3039</v>
          </cell>
          <cell r="D84" t="str">
            <v>NN</v>
          </cell>
          <cell r="E84" t="str">
            <v>-</v>
          </cell>
          <cell r="F84"/>
          <cell r="G84">
            <v>4</v>
          </cell>
          <cell r="H84"/>
          <cell r="I84" t="str">
            <v>NN-4</v>
          </cell>
          <cell r="J84" t="str">
            <v xml:space="preserve"> </v>
          </cell>
        </row>
        <row r="85">
          <cell r="A85" t="str">
            <v>中国語Ⅰ</v>
          </cell>
          <cell r="B85" t="str">
            <v>NN1036</v>
          </cell>
          <cell r="D85" t="str">
            <v>NN</v>
          </cell>
          <cell r="E85" t="str">
            <v>-</v>
          </cell>
          <cell r="F85" t="str">
            <v>a</v>
          </cell>
          <cell r="G85">
            <v>1</v>
          </cell>
          <cell r="H85" t="str">
            <v>05</v>
          </cell>
          <cell r="I85" t="str">
            <v>NN-a105</v>
          </cell>
          <cell r="J85" t="str">
            <v>外国語理解・表現の基本的な能力を身につけ、国内外において国際的視野に立って看護を実践する素地を身につけている。</v>
          </cell>
        </row>
        <row r="86">
          <cell r="A86" t="str">
            <v>中国語Ⅱ</v>
          </cell>
          <cell r="B86" t="str">
            <v>NN1037</v>
          </cell>
          <cell r="D86" t="str">
            <v>NN</v>
          </cell>
          <cell r="E86" t="str">
            <v>-</v>
          </cell>
          <cell r="F86" t="str">
            <v>a</v>
          </cell>
          <cell r="G86">
            <v>1</v>
          </cell>
          <cell r="H86" t="str">
            <v>06</v>
          </cell>
          <cell r="I86" t="str">
            <v>NN-a106</v>
          </cell>
          <cell r="J86" t="str">
            <v>外国語理解・表現の基本的な能力を身につけ、国内外において国際的視野に立って看護を実践する素地を身につけている。</v>
          </cell>
        </row>
        <row r="87">
          <cell r="A87" t="str">
            <v>哲学と死生観</v>
          </cell>
          <cell r="B87" t="str">
            <v>NN1021</v>
          </cell>
          <cell r="D87" t="str">
            <v>NN</v>
          </cell>
          <cell r="E87" t="str">
            <v>-</v>
          </cell>
          <cell r="F87" t="str">
            <v>b</v>
          </cell>
          <cell r="G87">
            <v>1</v>
          </cell>
          <cell r="H87" t="str">
            <v>01</v>
          </cell>
          <cell r="I87" t="str">
            <v>NN-b101</v>
          </cell>
          <cell r="J87" t="str">
            <v>文化・社会・科学と看護のかかわりや、社会における自身の自立について、意見を表現することができる。</v>
          </cell>
        </row>
        <row r="88">
          <cell r="A88" t="str">
            <v>東洋医学と統合医療</v>
          </cell>
          <cell r="B88" t="str">
            <v>NN1014</v>
          </cell>
          <cell r="D88" t="str">
            <v>NN</v>
          </cell>
          <cell r="E88" t="str">
            <v>-</v>
          </cell>
          <cell r="F88" t="str">
            <v>c</v>
          </cell>
          <cell r="G88">
            <v>1</v>
          </cell>
          <cell r="H88" t="str">
            <v>12</v>
          </cell>
          <cell r="I88" t="str">
            <v>NN-c112</v>
          </cell>
          <cell r="J88" t="str">
            <v>看護専門領域の最先端の進歩や周辺、応用分野の状況を把握している。</v>
          </cell>
        </row>
        <row r="89">
          <cell r="A89" t="str">
            <v>統計学の初歩</v>
          </cell>
          <cell r="B89" t="str">
            <v>NN1042</v>
          </cell>
          <cell r="D89" t="str">
            <v>NN</v>
          </cell>
          <cell r="E89" t="str">
            <v>-</v>
          </cell>
          <cell r="F89" t="str">
            <v>c</v>
          </cell>
          <cell r="G89">
            <v>1</v>
          </cell>
          <cell r="H89" t="str">
            <v>05</v>
          </cell>
          <cell r="I89" t="str">
            <v>NN-c105</v>
          </cell>
          <cell r="J89" t="str">
            <v>看護専門領域の最先端の進歩や周辺、応用分野の状況を把握している。</v>
          </cell>
        </row>
        <row r="90">
          <cell r="A90" t="str">
            <v>統合実習</v>
          </cell>
          <cell r="B90" t="str">
            <v>NN3036</v>
          </cell>
          <cell r="D90" t="str">
            <v>NN</v>
          </cell>
          <cell r="E90" t="str">
            <v>-</v>
          </cell>
          <cell r="F90"/>
          <cell r="G90">
            <v>4</v>
          </cell>
          <cell r="H90"/>
          <cell r="I90" t="str">
            <v>NN-4</v>
          </cell>
          <cell r="J90" t="str">
            <v xml:space="preserve"> </v>
          </cell>
        </row>
        <row r="91">
          <cell r="A91" t="str">
            <v>認知症患者と家族の看護</v>
          </cell>
          <cell r="B91" t="str">
            <v>NN3048</v>
          </cell>
          <cell r="D91" t="str">
            <v>NN</v>
          </cell>
          <cell r="E91" t="str">
            <v>-</v>
          </cell>
          <cell r="F91" t="str">
            <v>c</v>
          </cell>
          <cell r="G91">
            <v>3</v>
          </cell>
          <cell r="H91" t="str">
            <v>07</v>
          </cell>
          <cell r="I91" t="str">
            <v>NN-c307</v>
          </cell>
          <cell r="J91" t="str">
            <v>看護専門領域の最先端の進歩や周辺、応用分野の状況を把握している。</v>
          </cell>
        </row>
        <row r="92">
          <cell r="A92" t="str">
            <v>病と文化</v>
          </cell>
          <cell r="B92" t="str">
            <v>NN1022</v>
          </cell>
          <cell r="D92" t="str">
            <v>NN</v>
          </cell>
          <cell r="E92" t="str">
            <v>-</v>
          </cell>
          <cell r="F92" t="str">
            <v>b</v>
          </cell>
          <cell r="G92">
            <v>1</v>
          </cell>
          <cell r="H92" t="str">
            <v>02</v>
          </cell>
          <cell r="I92" t="str">
            <v>NN-b102</v>
          </cell>
          <cell r="J92" t="str">
            <v>文化・社会・科学と看護のかかわりや、社会における自身の自立について、意見を表現することができる。</v>
          </cell>
        </row>
        <row r="93">
          <cell r="A93" t="str">
            <v>病気の成り立ち（病理・微生物・感染）</v>
          </cell>
          <cell r="B93" t="str">
            <v>NN2003</v>
          </cell>
          <cell r="D93" t="str">
            <v>NN</v>
          </cell>
          <cell r="E93" t="str">
            <v>-</v>
          </cell>
          <cell r="F93" t="str">
            <v>d</v>
          </cell>
          <cell r="G93">
            <v>1</v>
          </cell>
          <cell r="H93" t="str">
            <v>03</v>
          </cell>
          <cell r="I93" t="str">
            <v>NN-d103</v>
          </cell>
          <cell r="J93" t="str">
            <v>看護専門職者に求められる核となる知識について社会が求める水準まで修得している。(専門基礎相当)</v>
          </cell>
        </row>
        <row r="94">
          <cell r="A94" t="str">
            <v>病態と治療Ⅰ</v>
          </cell>
          <cell r="B94" t="str">
            <v>NN2005</v>
          </cell>
          <cell r="D94" t="str">
            <v>NN</v>
          </cell>
          <cell r="E94" t="str">
            <v>-</v>
          </cell>
          <cell r="F94" t="str">
            <v>d</v>
          </cell>
          <cell r="G94">
            <v>2</v>
          </cell>
          <cell r="H94" t="str">
            <v>01</v>
          </cell>
          <cell r="I94" t="str">
            <v>NN-d201</v>
          </cell>
          <cell r="J94" t="str">
            <v>看護専門職者に求められる核となる知識について社会が求める水準まで修得している。(専門基礎相当)</v>
          </cell>
        </row>
        <row r="95">
          <cell r="A95" t="str">
            <v>病態と治療Ⅱ</v>
          </cell>
          <cell r="B95" t="str">
            <v>NN2006</v>
          </cell>
          <cell r="D95" t="str">
            <v>NN</v>
          </cell>
          <cell r="E95" t="str">
            <v>-</v>
          </cell>
          <cell r="F95" t="str">
            <v>d</v>
          </cell>
          <cell r="G95">
            <v>2</v>
          </cell>
          <cell r="H95" t="str">
            <v>02</v>
          </cell>
          <cell r="I95" t="str">
            <v>NN-d202</v>
          </cell>
          <cell r="J95" t="str">
            <v>看護専門職者に求められる核となる知識について社会が求める水準まで修得している。(専門基礎相当)</v>
          </cell>
        </row>
        <row r="96">
          <cell r="A96" t="str">
            <v>病態と治療Ⅲ</v>
          </cell>
          <cell r="B96" t="str">
            <v>NN2007</v>
          </cell>
          <cell r="D96" t="str">
            <v>NN</v>
          </cell>
          <cell r="E96" t="str">
            <v>-</v>
          </cell>
          <cell r="F96" t="str">
            <v>d</v>
          </cell>
          <cell r="G96">
            <v>2</v>
          </cell>
          <cell r="H96" t="str">
            <v>03</v>
          </cell>
          <cell r="I96" t="str">
            <v>NN-d203</v>
          </cell>
          <cell r="J96" t="str">
            <v>看護専門職者に求められる核となる知識について社会が求める水準まで修得している。(専門基礎相当)</v>
          </cell>
        </row>
        <row r="97">
          <cell r="A97" t="str">
            <v>物理学の世界</v>
          </cell>
          <cell r="B97" t="str">
            <v>NN1039</v>
          </cell>
          <cell r="D97" t="str">
            <v>NN</v>
          </cell>
          <cell r="E97" t="str">
            <v>-</v>
          </cell>
          <cell r="F97" t="str">
            <v>c</v>
          </cell>
          <cell r="G97">
            <v>1</v>
          </cell>
          <cell r="H97" t="str">
            <v>02</v>
          </cell>
          <cell r="I97" t="str">
            <v>NN-c102</v>
          </cell>
          <cell r="J97" t="str">
            <v>看護専門領域の最先端の進歩や周辺、応用分野の状況を把握している。</v>
          </cell>
        </row>
        <row r="98">
          <cell r="A98" t="str">
            <v>保健医療福祉行政論（関係法規を含む）</v>
          </cell>
          <cell r="B98" t="str">
            <v>NN2014</v>
          </cell>
          <cell r="D98" t="str">
            <v>NN</v>
          </cell>
          <cell r="E98" t="str">
            <v>-</v>
          </cell>
          <cell r="F98" t="str">
            <v>d</v>
          </cell>
          <cell r="G98">
            <v>2</v>
          </cell>
          <cell r="H98" t="str">
            <v>06</v>
          </cell>
          <cell r="I98" t="str">
            <v>NN-d206</v>
          </cell>
          <cell r="J98" t="str">
            <v>看護専門職者に求められる核となる知識について社会が求める水準まで修得している。(専門基礎相当)</v>
          </cell>
        </row>
        <row r="99">
          <cell r="A99" t="str">
            <v>保健情報統計学</v>
          </cell>
          <cell r="B99" t="str">
            <v>NN2015</v>
          </cell>
          <cell r="D99" t="str">
            <v>NN</v>
          </cell>
          <cell r="E99" t="str">
            <v>-</v>
          </cell>
          <cell r="F99" t="str">
            <v>d</v>
          </cell>
          <cell r="G99">
            <v>2</v>
          </cell>
          <cell r="H99" t="str">
            <v>07</v>
          </cell>
          <cell r="I99" t="str">
            <v>NN-d207</v>
          </cell>
          <cell r="J99" t="str">
            <v>看護専門職者に求められる核となる知識について社会が求める水準まで修得している。(専門基礎相当)</v>
          </cell>
        </row>
        <row r="100">
          <cell r="A100" t="str">
            <v>母性看護援助論</v>
          </cell>
          <cell r="B100" t="str">
            <v>NN3017</v>
          </cell>
          <cell r="D100" t="str">
            <v>NN</v>
          </cell>
          <cell r="E100" t="str">
            <v>-</v>
          </cell>
          <cell r="F100" t="str">
            <v>e</v>
          </cell>
          <cell r="G100">
            <v>2</v>
          </cell>
          <cell r="H100" t="str">
            <v>08</v>
          </cell>
          <cell r="I100" t="str">
            <v>NN-e208</v>
          </cell>
          <cell r="J100" t="str">
            <v>看護専門職者に求められる核となる知識について社会が求める水準まで修得している。(専門）</v>
          </cell>
        </row>
        <row r="101">
          <cell r="A101" t="str">
            <v>母性看護学概論</v>
          </cell>
          <cell r="B101" t="str">
            <v>NN3016</v>
          </cell>
          <cell r="D101" t="str">
            <v>NN</v>
          </cell>
          <cell r="E101" t="str">
            <v>-</v>
          </cell>
          <cell r="F101" t="str">
            <v>e</v>
          </cell>
          <cell r="G101">
            <v>2</v>
          </cell>
          <cell r="H101" t="str">
            <v>07</v>
          </cell>
          <cell r="I101" t="str">
            <v>NN-e207</v>
          </cell>
          <cell r="J101" t="str">
            <v>看護専門職者に求められる核となる知識について社会が求める水準まで修得している。(専門）</v>
          </cell>
        </row>
        <row r="102">
          <cell r="A102" t="str">
            <v>母性看護学実習</v>
          </cell>
          <cell r="B102" t="str">
            <v>NN3018</v>
          </cell>
          <cell r="D102" t="str">
            <v>NN</v>
          </cell>
          <cell r="E102" t="str">
            <v>-</v>
          </cell>
          <cell r="F102"/>
          <cell r="G102">
            <v>3</v>
          </cell>
          <cell r="H102"/>
          <cell r="I102" t="str">
            <v>NN-3</v>
          </cell>
          <cell r="J102" t="str">
            <v xml:space="preserve"> </v>
          </cell>
        </row>
        <row r="103">
          <cell r="A103" t="str">
            <v>法と医療</v>
          </cell>
          <cell r="B103" t="str">
            <v>NN1025</v>
          </cell>
          <cell r="D103" t="str">
            <v>NN</v>
          </cell>
          <cell r="E103" t="str">
            <v>-</v>
          </cell>
          <cell r="F103" t="str">
            <v>b</v>
          </cell>
          <cell r="G103">
            <v>1</v>
          </cell>
          <cell r="H103" t="str">
            <v>05</v>
          </cell>
          <cell r="I103" t="str">
            <v>NN-b105</v>
          </cell>
          <cell r="J103" t="str">
            <v>文化・社会・科学と看護のかかわりや、社会における自身の自立について、意見を表現することができる。</v>
          </cell>
        </row>
        <row r="104">
          <cell r="A104" t="str">
            <v>慢性期・終末期成人看護論</v>
          </cell>
          <cell r="B104" t="str">
            <v>NN3011</v>
          </cell>
          <cell r="D104" t="str">
            <v>NN</v>
          </cell>
          <cell r="E104" t="str">
            <v>-</v>
          </cell>
          <cell r="F104" t="str">
            <v>e</v>
          </cell>
          <cell r="G104">
            <v>3</v>
          </cell>
          <cell r="H104" t="str">
            <v>01</v>
          </cell>
          <cell r="I104" t="str">
            <v>NN-e301</v>
          </cell>
          <cell r="J104" t="str">
            <v>看護専門職者に求められる核となる知識について社会が求める水準まで修得している。(専門）</v>
          </cell>
        </row>
        <row r="105">
          <cell r="A105" t="str">
            <v>薬の役割・薬のできるまで</v>
          </cell>
          <cell r="B105" t="str">
            <v>NN1016</v>
          </cell>
          <cell r="D105" t="str">
            <v>NN</v>
          </cell>
          <cell r="E105" t="str">
            <v>-</v>
          </cell>
          <cell r="F105" t="str">
            <v>c</v>
          </cell>
          <cell r="G105">
            <v>1</v>
          </cell>
          <cell r="H105" t="str">
            <v>14</v>
          </cell>
          <cell r="I105" t="str">
            <v>NN-c114</v>
          </cell>
          <cell r="J105" t="str">
            <v>看護専門領域の最先端の進歩や周辺、応用分野の状況を把握している。</v>
          </cell>
        </row>
        <row r="106">
          <cell r="A106" t="str">
            <v>臨床薬理学</v>
          </cell>
          <cell r="B106" t="str">
            <v>NN2012</v>
          </cell>
          <cell r="D106" t="str">
            <v>NN</v>
          </cell>
          <cell r="E106" t="str">
            <v>-</v>
          </cell>
          <cell r="F106" t="str">
            <v>d</v>
          </cell>
          <cell r="G106">
            <v>3</v>
          </cell>
          <cell r="H106" t="str">
            <v>01</v>
          </cell>
          <cell r="I106" t="str">
            <v>NN-d301</v>
          </cell>
          <cell r="J106" t="str">
            <v>看護専門職者に求められる核となる知識について社会が求める水準まで修得している。(専門基礎相当)</v>
          </cell>
        </row>
        <row r="107">
          <cell r="A107" t="str">
            <v>老年・在宅看護実習</v>
          </cell>
          <cell r="B107" t="str">
            <v>NN3027</v>
          </cell>
          <cell r="D107" t="str">
            <v>NN</v>
          </cell>
          <cell r="E107" t="str">
            <v>-</v>
          </cell>
          <cell r="F107"/>
          <cell r="G107">
            <v>3</v>
          </cell>
          <cell r="H107"/>
          <cell r="I107" t="str">
            <v>NN-3</v>
          </cell>
          <cell r="J107" t="str">
            <v xml:space="preserve"> </v>
          </cell>
        </row>
        <row r="108">
          <cell r="A108" t="str">
            <v>老年看護援助論</v>
          </cell>
          <cell r="B108" t="str">
            <v>NN3020</v>
          </cell>
          <cell r="D108" t="str">
            <v>NN</v>
          </cell>
          <cell r="E108" t="str">
            <v>-</v>
          </cell>
          <cell r="F108" t="str">
            <v>e</v>
          </cell>
          <cell r="G108">
            <v>2</v>
          </cell>
          <cell r="H108" t="str">
            <v>10</v>
          </cell>
          <cell r="I108" t="str">
            <v>NN-e210</v>
          </cell>
          <cell r="J108" t="str">
            <v>看護専門職者に求められる核となる知識について社会が求める水準まで修得している。(専門）</v>
          </cell>
        </row>
        <row r="109">
          <cell r="A109" t="str">
            <v>老年看護学概論</v>
          </cell>
          <cell r="B109" t="str">
            <v>NN3019</v>
          </cell>
          <cell r="D109" t="str">
            <v>NN</v>
          </cell>
          <cell r="E109" t="str">
            <v>-</v>
          </cell>
          <cell r="F109" t="str">
            <v>e</v>
          </cell>
          <cell r="G109">
            <v>2</v>
          </cell>
          <cell r="H109" t="str">
            <v>09</v>
          </cell>
          <cell r="I109" t="str">
            <v>NN-e209</v>
          </cell>
          <cell r="J109" t="str">
            <v>看護専門職者に求められる核となる知識について社会が求める水準まで修得している。(専門）</v>
          </cell>
        </row>
        <row r="110">
          <cell r="A110" t="str">
            <v>老年看護学実習</v>
          </cell>
          <cell r="B110" t="str">
            <v>NN3021</v>
          </cell>
          <cell r="D110" t="str">
            <v>NN</v>
          </cell>
          <cell r="E110" t="str">
            <v>-</v>
          </cell>
          <cell r="F110"/>
          <cell r="G110">
            <v>3</v>
          </cell>
          <cell r="H110"/>
          <cell r="I110" t="str">
            <v>NN-3</v>
          </cell>
          <cell r="J110" t="str">
            <v xml:space="preserve"> </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T"/>
      <sheetName val="薬学ナンバリング"/>
      <sheetName val="Sheet2"/>
      <sheetName val="Sheet1"/>
    </sheetNames>
    <sheetDataSet>
      <sheetData sheetId="0">
        <row r="2">
          <cell r="D2" t="str">
            <v>英語Ⅰ</v>
          </cell>
          <cell r="E2" t="str">
            <v>PP</v>
          </cell>
          <cell r="F2" t="str">
            <v>-</v>
          </cell>
          <cell r="G2" t="str">
            <v>a</v>
          </cell>
          <cell r="H2">
            <v>1</v>
          </cell>
          <cell r="I2" t="str">
            <v>01</v>
          </cell>
          <cell r="J2" t="str">
            <v>PP-a101</v>
          </cell>
          <cell r="K2" t="str">
            <v>ａ．外国語理解・表現の基本的な能力を身につけ、保健・医療・福祉の国際対応や国際情報の活用に役立てることができる。</v>
          </cell>
        </row>
        <row r="3">
          <cell r="D3" t="str">
            <v>英語Ⅱ</v>
          </cell>
          <cell r="E3" t="str">
            <v>PP</v>
          </cell>
          <cell r="F3" t="str">
            <v>-</v>
          </cell>
          <cell r="G3" t="str">
            <v>a</v>
          </cell>
          <cell r="H3">
            <v>1</v>
          </cell>
          <cell r="I3" t="str">
            <v>02</v>
          </cell>
          <cell r="J3" t="str">
            <v>PP-a102</v>
          </cell>
          <cell r="K3" t="str">
            <v>ａ．外国語理解・表現の基本的な能力を身につけ、保健・医療・福祉の国際対応や国際情報の活用に役立てることができる。</v>
          </cell>
        </row>
        <row r="4">
          <cell r="D4" t="str">
            <v>英語コミュニケーションＡ</v>
          </cell>
          <cell r="E4" t="str">
            <v>PP</v>
          </cell>
          <cell r="F4" t="str">
            <v>-</v>
          </cell>
          <cell r="G4" t="str">
            <v>a</v>
          </cell>
          <cell r="H4">
            <v>1</v>
          </cell>
          <cell r="I4" t="str">
            <v>03</v>
          </cell>
          <cell r="J4" t="str">
            <v>PP-a103</v>
          </cell>
          <cell r="K4" t="str">
            <v>ａ．外国語理解・表現の基本的な能力を身につけ、保健・医療・福祉の国際対応や国際情報の活用に役立てることができる。</v>
          </cell>
        </row>
        <row r="5">
          <cell r="D5" t="str">
            <v>英語コミュニケーションＢ</v>
          </cell>
          <cell r="E5" t="str">
            <v>PP</v>
          </cell>
          <cell r="F5" t="str">
            <v>-</v>
          </cell>
          <cell r="G5" t="str">
            <v>a</v>
          </cell>
          <cell r="H5">
            <v>1</v>
          </cell>
          <cell r="I5" t="str">
            <v>04</v>
          </cell>
          <cell r="J5" t="str">
            <v>PP-a104</v>
          </cell>
          <cell r="K5" t="str">
            <v>ａ．外国語理解・表現の基本的な能力を身につけ、保健・医療・福祉の国際対応や国際情報の活用に役立てることができる。</v>
          </cell>
        </row>
        <row r="6">
          <cell r="D6" t="str">
            <v>中国語Ⅰ</v>
          </cell>
          <cell r="E6" t="str">
            <v>PP</v>
          </cell>
          <cell r="F6" t="str">
            <v>-</v>
          </cell>
          <cell r="G6" t="str">
            <v>a</v>
          </cell>
          <cell r="H6">
            <v>1</v>
          </cell>
          <cell r="I6" t="str">
            <v>05</v>
          </cell>
          <cell r="J6" t="str">
            <v>PP-a105</v>
          </cell>
          <cell r="K6" t="str">
            <v>ａ．外国語理解・表現の基本的な能力を身につけ、保健・医療・福祉の国際対応や国際情報の活用に役立てることができる。</v>
          </cell>
        </row>
        <row r="7">
          <cell r="D7" t="str">
            <v>中国語Ⅱ</v>
          </cell>
          <cell r="E7" t="str">
            <v>PP</v>
          </cell>
          <cell r="F7" t="str">
            <v>-</v>
          </cell>
          <cell r="G7" t="str">
            <v>a</v>
          </cell>
          <cell r="H7">
            <v>1</v>
          </cell>
          <cell r="I7" t="str">
            <v>06</v>
          </cell>
          <cell r="J7" t="str">
            <v>PP-a106</v>
          </cell>
          <cell r="K7" t="str">
            <v>ａ．外国語理解・表現の基本的な能力を身につけ、保健・医療・福祉の国際対応や国際情報の活用に役立てることができる。</v>
          </cell>
        </row>
        <row r="8">
          <cell r="D8" t="str">
            <v>医療英語の基礎Ａ</v>
          </cell>
          <cell r="E8" t="str">
            <v>PP</v>
          </cell>
          <cell r="F8" t="str">
            <v>-</v>
          </cell>
          <cell r="G8" t="str">
            <v>a</v>
          </cell>
          <cell r="H8">
            <v>2</v>
          </cell>
          <cell r="I8" t="str">
            <v>01</v>
          </cell>
          <cell r="J8" t="str">
            <v>PP-a201</v>
          </cell>
          <cell r="K8" t="str">
            <v>ａ．外国語理解・表現の基本的な能力を身につけ、保健・医療・福祉の国際対応や国際情報の活用に役立てることができる。</v>
          </cell>
        </row>
        <row r="9">
          <cell r="D9" t="str">
            <v>医療英語の基礎Ｂ</v>
          </cell>
          <cell r="E9" t="str">
            <v>PP</v>
          </cell>
          <cell r="F9" t="str">
            <v>-</v>
          </cell>
          <cell r="G9" t="str">
            <v>a</v>
          </cell>
          <cell r="H9">
            <v>2</v>
          </cell>
          <cell r="I9" t="str">
            <v>02</v>
          </cell>
          <cell r="J9" t="str">
            <v>PP-a202</v>
          </cell>
          <cell r="K9" t="str">
            <v>ａ．外国語理解・表現の基本的な能力を身につけ、保健・医療・福祉の国際対応や国際情報の活用に役立てることができる。</v>
          </cell>
        </row>
        <row r="10">
          <cell r="D10" t="str">
            <v>薬学英語</v>
          </cell>
          <cell r="E10" t="str">
            <v>PP</v>
          </cell>
          <cell r="F10" t="str">
            <v>-</v>
          </cell>
          <cell r="G10" t="str">
            <v>a</v>
          </cell>
          <cell r="H10">
            <v>3</v>
          </cell>
          <cell r="I10" t="str">
            <v>01</v>
          </cell>
          <cell r="J10" t="str">
            <v>PP-a301</v>
          </cell>
          <cell r="K10" t="str">
            <v>ａ．外国語理解・表現の基本的な能力を身につけ、保健・医療・福祉の国際対応や国際情報の活用に役立てることができる。</v>
          </cell>
        </row>
        <row r="11">
          <cell r="D11" t="str">
            <v>心と医療</v>
          </cell>
          <cell r="E11" t="str">
            <v>PP</v>
          </cell>
          <cell r="F11" t="str">
            <v>-</v>
          </cell>
          <cell r="G11" t="str">
            <v>b</v>
          </cell>
          <cell r="H11">
            <v>1</v>
          </cell>
          <cell r="I11" t="str">
            <v>01</v>
          </cell>
          <cell r="J11" t="str">
            <v>PP-b101</v>
          </cell>
          <cell r="K11" t="str">
            <v>ｂ．文化・社会・科学と保健・医療・福祉のかかわりや、社会における自身の自立について、意見を表現することができる。</v>
          </cell>
        </row>
        <row r="12">
          <cell r="D12" t="str">
            <v>哲学と死生観</v>
          </cell>
          <cell r="E12" t="str">
            <v>PP</v>
          </cell>
          <cell r="F12" t="str">
            <v>-</v>
          </cell>
          <cell r="G12" t="str">
            <v>b</v>
          </cell>
          <cell r="H12">
            <v>1</v>
          </cell>
          <cell r="I12" t="str">
            <v>02</v>
          </cell>
          <cell r="J12" t="str">
            <v>PP-b102</v>
          </cell>
          <cell r="K12" t="str">
            <v>ｂ．文化・社会・科学と保健・医療・福祉のかかわりや、社会における自身の自立について、意見を表現することができる。</v>
          </cell>
        </row>
        <row r="13">
          <cell r="D13" t="str">
            <v>病と文化</v>
          </cell>
          <cell r="E13" t="str">
            <v>PP</v>
          </cell>
          <cell r="F13" t="str">
            <v>-</v>
          </cell>
          <cell r="G13" t="str">
            <v>b</v>
          </cell>
          <cell r="H13">
            <v>1</v>
          </cell>
          <cell r="I13" t="str">
            <v>03</v>
          </cell>
          <cell r="J13" t="str">
            <v>PP-b103</v>
          </cell>
          <cell r="K13" t="str">
            <v>ｂ．文化・社会・科学と保健・医療・福祉のかかわりや、社会における自身の自立について、意見を表現することができる。</v>
          </cell>
        </row>
        <row r="14">
          <cell r="D14" t="str">
            <v>人類の疾病と医療</v>
          </cell>
          <cell r="E14" t="str">
            <v>PP</v>
          </cell>
          <cell r="F14" t="str">
            <v>-</v>
          </cell>
          <cell r="G14" t="str">
            <v>b</v>
          </cell>
          <cell r="H14">
            <v>1</v>
          </cell>
          <cell r="I14" t="str">
            <v>04</v>
          </cell>
          <cell r="J14" t="str">
            <v>PP-b104</v>
          </cell>
          <cell r="K14" t="str">
            <v>ｂ．文化・社会・科学と保健・医療・福祉のかかわりや、社会における自身の自立について、意見を表現することができる。</v>
          </cell>
        </row>
        <row r="15">
          <cell r="D15" t="str">
            <v>法と医療</v>
          </cell>
          <cell r="E15" t="str">
            <v>PP</v>
          </cell>
          <cell r="F15" t="str">
            <v>-</v>
          </cell>
          <cell r="G15" t="str">
            <v>b</v>
          </cell>
          <cell r="H15">
            <v>1</v>
          </cell>
          <cell r="I15" t="str">
            <v>05</v>
          </cell>
          <cell r="J15" t="str">
            <v>PP-b105</v>
          </cell>
          <cell r="K15" t="str">
            <v>ｂ．文化・社会・科学と保健・医療・福祉のかかわりや、社会における自身の自立について、意見を表現することができる。</v>
          </cell>
        </row>
        <row r="16">
          <cell r="D16" t="str">
            <v>経済と医療</v>
          </cell>
          <cell r="E16" t="str">
            <v>PP</v>
          </cell>
          <cell r="F16" t="str">
            <v>-</v>
          </cell>
          <cell r="G16" t="str">
            <v>b</v>
          </cell>
          <cell r="H16">
            <v>1</v>
          </cell>
          <cell r="I16" t="str">
            <v>06</v>
          </cell>
          <cell r="J16" t="str">
            <v>PP-b106</v>
          </cell>
          <cell r="K16" t="str">
            <v>ｂ．文化・社会・科学と保健・医療・福祉のかかわりや、社会における自身の自立について、意見を表現することができる。</v>
          </cell>
        </row>
        <row r="17">
          <cell r="D17" t="str">
            <v>医療・福祉と財政</v>
          </cell>
          <cell r="E17" t="str">
            <v>PP</v>
          </cell>
          <cell r="F17" t="str">
            <v>-</v>
          </cell>
          <cell r="G17" t="str">
            <v>b</v>
          </cell>
          <cell r="H17">
            <v>1</v>
          </cell>
          <cell r="I17" t="str">
            <v>07</v>
          </cell>
          <cell r="J17" t="str">
            <v>PP-b107</v>
          </cell>
          <cell r="K17" t="str">
            <v>ｂ．文化・社会・科学と保健・医療・福祉のかかわりや、社会における自身の自立について、意見を表現することができる。</v>
          </cell>
        </row>
        <row r="18">
          <cell r="D18" t="str">
            <v>社会病理と人の病</v>
          </cell>
          <cell r="E18" t="str">
            <v>PP</v>
          </cell>
          <cell r="F18" t="str">
            <v>-</v>
          </cell>
          <cell r="G18" t="str">
            <v>b</v>
          </cell>
          <cell r="H18">
            <v>1</v>
          </cell>
          <cell r="I18" t="str">
            <v>08</v>
          </cell>
          <cell r="J18" t="str">
            <v>PP-b108</v>
          </cell>
          <cell r="K18" t="str">
            <v>ｂ．文化・社会・科学と保健・医療・福祉のかかわりや、社会における自身の自立について、意見を表現することができる。</v>
          </cell>
        </row>
        <row r="19">
          <cell r="D19" t="str">
            <v>社会の中の人と医療</v>
          </cell>
          <cell r="E19" t="str">
            <v>PP</v>
          </cell>
          <cell r="F19" t="str">
            <v>-</v>
          </cell>
          <cell r="G19" t="str">
            <v>b</v>
          </cell>
          <cell r="H19">
            <v>1</v>
          </cell>
          <cell r="I19" t="str">
            <v>09</v>
          </cell>
          <cell r="J19" t="str">
            <v>PP-b109</v>
          </cell>
          <cell r="K19" t="str">
            <v>ｂ．文化・社会・科学と保健・医療・福祉のかかわりや、社会における自身の自立について、意見を表現することができる。</v>
          </cell>
        </row>
        <row r="20">
          <cell r="D20" t="str">
            <v>キャリアプランニング</v>
          </cell>
          <cell r="E20" t="str">
            <v>PP</v>
          </cell>
          <cell r="F20" t="str">
            <v>-</v>
          </cell>
          <cell r="G20" t="str">
            <v>b</v>
          </cell>
          <cell r="H20">
            <v>2</v>
          </cell>
          <cell r="I20" t="str">
            <v>01</v>
          </cell>
          <cell r="J20" t="str">
            <v>PP-b201</v>
          </cell>
          <cell r="K20" t="str">
            <v>ｂ．文化・社会・科学と保健・医療・福祉のかかわりや、社会における自身の自立について、意見を表現することができる。</v>
          </cell>
        </row>
        <row r="21">
          <cell r="D21" t="str">
            <v>医学を学ぶための基礎知識</v>
          </cell>
          <cell r="E21" t="str">
            <v>PP</v>
          </cell>
          <cell r="F21" t="str">
            <v>-</v>
          </cell>
          <cell r="G21" t="str">
            <v>c</v>
          </cell>
          <cell r="H21">
            <v>1</v>
          </cell>
          <cell r="I21" t="str">
            <v>01</v>
          </cell>
          <cell r="J21" t="str">
            <v>PP-c101</v>
          </cell>
          <cell r="K21" t="str">
            <v>ｃ．薬学の最先端の進歩や周辺・応用分野の状況を把握している。</v>
          </cell>
        </row>
        <row r="22">
          <cell r="D22" t="str">
            <v>医学医療最近の進歩</v>
          </cell>
          <cell r="E22" t="str">
            <v>PP</v>
          </cell>
          <cell r="F22" t="str">
            <v>-</v>
          </cell>
          <cell r="G22" t="str">
            <v>c</v>
          </cell>
          <cell r="H22">
            <v>1</v>
          </cell>
          <cell r="I22" t="str">
            <v>02</v>
          </cell>
          <cell r="J22" t="str">
            <v>PP-c102</v>
          </cell>
          <cell r="K22" t="str">
            <v>ｃ．薬学の最先端の進歩や周辺・応用分野の状況を把握している。</v>
          </cell>
        </row>
        <row r="23">
          <cell r="D23" t="str">
            <v>食と健康</v>
          </cell>
          <cell r="E23" t="str">
            <v>PP</v>
          </cell>
          <cell r="F23" t="str">
            <v>-</v>
          </cell>
          <cell r="G23" t="str">
            <v>c</v>
          </cell>
          <cell r="H23">
            <v>1</v>
          </cell>
          <cell r="I23" t="str">
            <v>03</v>
          </cell>
          <cell r="J23" t="str">
            <v>PP-c103</v>
          </cell>
          <cell r="K23" t="str">
            <v>ｃ．薬学の最先端の進歩や周辺・応用分野の状況を把握している。</v>
          </cell>
        </row>
        <row r="24">
          <cell r="D24" t="str">
            <v>医療における安全と安心</v>
          </cell>
          <cell r="E24" t="str">
            <v>PP</v>
          </cell>
          <cell r="F24" t="str">
            <v>-</v>
          </cell>
          <cell r="G24" t="str">
            <v>c</v>
          </cell>
          <cell r="H24">
            <v>1</v>
          </cell>
          <cell r="I24" t="str">
            <v>04</v>
          </cell>
          <cell r="J24" t="str">
            <v>PP-c104</v>
          </cell>
          <cell r="K24" t="str">
            <v>ｃ．薬学の最先端の進歩や周辺・応用分野の状況を把握している。</v>
          </cell>
        </row>
        <row r="25">
          <cell r="D25" t="str">
            <v>東洋医学と統合医療</v>
          </cell>
          <cell r="E25" t="str">
            <v>PP</v>
          </cell>
          <cell r="F25" t="str">
            <v>-</v>
          </cell>
          <cell r="G25" t="str">
            <v>c</v>
          </cell>
          <cell r="H25">
            <v>1</v>
          </cell>
          <cell r="I25" t="str">
            <v>05</v>
          </cell>
          <cell r="J25" t="str">
            <v>PP-c105</v>
          </cell>
          <cell r="K25" t="str">
            <v>ｃ．薬学の最先端の進歩や周辺・応用分野の状況を把握している。</v>
          </cell>
        </row>
        <row r="26">
          <cell r="D26" t="str">
            <v>現代医療と看護・介護</v>
          </cell>
          <cell r="E26" t="str">
            <v>PP</v>
          </cell>
          <cell r="F26" t="str">
            <v>-</v>
          </cell>
          <cell r="G26" t="str">
            <v>c</v>
          </cell>
          <cell r="H26">
            <v>1</v>
          </cell>
          <cell r="I26" t="str">
            <v>06</v>
          </cell>
          <cell r="J26" t="str">
            <v>PP-c106</v>
          </cell>
          <cell r="K26" t="str">
            <v>ｃ．薬学の最先端の進歩や周辺・応用分野の状況を把握している。</v>
          </cell>
        </row>
        <row r="27">
          <cell r="D27" t="str">
            <v>薬の役割・薬のできるまで</v>
          </cell>
          <cell r="E27" t="str">
            <v>PP</v>
          </cell>
          <cell r="F27" t="str">
            <v>-</v>
          </cell>
          <cell r="G27" t="str">
            <v>c</v>
          </cell>
          <cell r="H27">
            <v>1</v>
          </cell>
          <cell r="I27" t="str">
            <v>07</v>
          </cell>
          <cell r="J27" t="str">
            <v>PP-c107</v>
          </cell>
          <cell r="K27" t="str">
            <v>ｃ．薬学の最先端の進歩や周辺・応用分野の状況を把握している。</v>
          </cell>
        </row>
        <row r="28">
          <cell r="D28" t="str">
            <v>情報時代と医療</v>
          </cell>
          <cell r="E28" t="str">
            <v>PP</v>
          </cell>
          <cell r="F28" t="str">
            <v>-</v>
          </cell>
          <cell r="G28" t="str">
            <v>c</v>
          </cell>
          <cell r="H28">
            <v>1</v>
          </cell>
          <cell r="I28" t="str">
            <v>08</v>
          </cell>
          <cell r="J28" t="str">
            <v>PP-c108</v>
          </cell>
          <cell r="K28" t="str">
            <v>ｃ．薬学の最先端の進歩や周辺・応用分野の状況を把握している。</v>
          </cell>
        </row>
        <row r="29">
          <cell r="D29" t="str">
            <v>医療とコミュニケーション</v>
          </cell>
          <cell r="E29" t="str">
            <v>PP</v>
          </cell>
          <cell r="F29" t="str">
            <v>-</v>
          </cell>
          <cell r="G29" t="str">
            <v>c</v>
          </cell>
          <cell r="H29">
            <v>1</v>
          </cell>
          <cell r="I29" t="str">
            <v>09</v>
          </cell>
          <cell r="J29" t="str">
            <v>PP-c109</v>
          </cell>
          <cell r="K29" t="str">
            <v>ｃ．薬学の最先端の進歩や周辺・応用分野の状況を把握している。</v>
          </cell>
        </row>
        <row r="30">
          <cell r="D30" t="str">
            <v>スポーツ健康科学</v>
          </cell>
          <cell r="E30" t="str">
            <v>PP</v>
          </cell>
          <cell r="F30" t="str">
            <v>-</v>
          </cell>
          <cell r="G30" t="str">
            <v>c</v>
          </cell>
          <cell r="H30">
            <v>1</v>
          </cell>
          <cell r="I30" t="str">
            <v>10</v>
          </cell>
          <cell r="J30" t="str">
            <v>PP-c110</v>
          </cell>
          <cell r="K30" t="str">
            <v>ｃ．薬学の最先端の進歩や周辺・応用分野の状況を把握している。</v>
          </cell>
        </row>
        <row r="31">
          <cell r="D31" t="str">
            <v>分子毒性学</v>
          </cell>
          <cell r="E31" t="str">
            <v>PP</v>
          </cell>
          <cell r="F31" t="str">
            <v>-</v>
          </cell>
          <cell r="G31" t="str">
            <v>c</v>
          </cell>
          <cell r="H31">
            <v>4</v>
          </cell>
          <cell r="I31" t="str">
            <v>01</v>
          </cell>
          <cell r="J31" t="str">
            <v>PP-c401</v>
          </cell>
          <cell r="K31" t="str">
            <v>ｃ．薬学の最先端の進歩や周辺・応用分野の状況を把握している。</v>
          </cell>
        </row>
        <row r="32">
          <cell r="D32" t="str">
            <v>生体機能解析学</v>
          </cell>
          <cell r="E32" t="str">
            <v>PP</v>
          </cell>
          <cell r="F32" t="str">
            <v>-</v>
          </cell>
          <cell r="G32" t="str">
            <v>c</v>
          </cell>
          <cell r="H32">
            <v>6</v>
          </cell>
          <cell r="I32" t="str">
            <v>01</v>
          </cell>
          <cell r="J32" t="str">
            <v>PP-c601</v>
          </cell>
          <cell r="K32" t="str">
            <v>ｃ．薬学の最先端の進歩や周辺・応用分野の状況を把握している。</v>
          </cell>
        </row>
        <row r="33">
          <cell r="D33" t="str">
            <v>薬品製造化学</v>
          </cell>
          <cell r="E33" t="str">
            <v>PP</v>
          </cell>
          <cell r="F33" t="str">
            <v>-</v>
          </cell>
          <cell r="G33" t="str">
            <v>c</v>
          </cell>
          <cell r="H33">
            <v>6</v>
          </cell>
          <cell r="I33" t="str">
            <v>02</v>
          </cell>
          <cell r="J33" t="str">
            <v>PP-c602</v>
          </cell>
          <cell r="K33" t="str">
            <v>ｃ．薬学の最先端の進歩や周辺・応用分野の状況を把握している。</v>
          </cell>
        </row>
        <row r="34">
          <cell r="D34" t="str">
            <v>ゲノム情報応用学</v>
          </cell>
          <cell r="E34" t="str">
            <v>PP</v>
          </cell>
          <cell r="F34" t="str">
            <v>-</v>
          </cell>
          <cell r="G34" t="str">
            <v>c</v>
          </cell>
          <cell r="H34">
            <v>6</v>
          </cell>
          <cell r="I34" t="str">
            <v>03</v>
          </cell>
          <cell r="J34" t="str">
            <v>PP-c603</v>
          </cell>
          <cell r="K34" t="str">
            <v>ｃ．薬学の最先端の進歩や周辺・応用分野の状況を把握している。</v>
          </cell>
        </row>
        <row r="35">
          <cell r="D35" t="str">
            <v>医薬品・食品安全学</v>
          </cell>
          <cell r="E35" t="str">
            <v>PP</v>
          </cell>
          <cell r="F35" t="str">
            <v>-</v>
          </cell>
          <cell r="G35" t="str">
            <v>c</v>
          </cell>
          <cell r="H35">
            <v>6</v>
          </cell>
          <cell r="I35" t="str">
            <v>04</v>
          </cell>
          <cell r="J35" t="str">
            <v>PP-c604</v>
          </cell>
          <cell r="K35" t="str">
            <v>ｃ．薬学の最先端の進歩や周辺・応用分野の状況を把握している。</v>
          </cell>
        </row>
        <row r="36">
          <cell r="D36" t="str">
            <v>分子予防薬理学</v>
          </cell>
          <cell r="E36" t="str">
            <v>PP</v>
          </cell>
          <cell r="F36" t="str">
            <v>-</v>
          </cell>
          <cell r="G36" t="str">
            <v>c</v>
          </cell>
          <cell r="H36">
            <v>6</v>
          </cell>
          <cell r="I36" t="str">
            <v>05</v>
          </cell>
          <cell r="J36" t="str">
            <v>PP-c605</v>
          </cell>
          <cell r="K36" t="str">
            <v>ｃ．薬学の最先端の進歩や周辺・応用分野の状況を把握している。</v>
          </cell>
        </row>
        <row r="37">
          <cell r="D37" t="str">
            <v>慢性疾患薬物治療学</v>
          </cell>
          <cell r="E37" t="str">
            <v>PP</v>
          </cell>
          <cell r="F37" t="str">
            <v>-</v>
          </cell>
          <cell r="G37" t="str">
            <v>c</v>
          </cell>
          <cell r="H37">
            <v>6</v>
          </cell>
          <cell r="I37" t="str">
            <v>06</v>
          </cell>
          <cell r="J37" t="str">
            <v>PP-c606</v>
          </cell>
          <cell r="K37" t="str">
            <v>ｃ．薬学の最先端の進歩や周辺・応用分野の状況を把握している。</v>
          </cell>
        </row>
        <row r="38">
          <cell r="D38" t="str">
            <v>薬剤設計学</v>
          </cell>
          <cell r="E38" t="str">
            <v>PP</v>
          </cell>
          <cell r="F38" t="str">
            <v>-</v>
          </cell>
          <cell r="G38" t="str">
            <v>c</v>
          </cell>
          <cell r="H38">
            <v>6</v>
          </cell>
          <cell r="I38" t="str">
            <v>07</v>
          </cell>
          <cell r="J38" t="str">
            <v>PP-c607</v>
          </cell>
          <cell r="K38" t="str">
            <v>ｃ．薬学の最先端の進歩や周辺・応用分野の状況を把握している。</v>
          </cell>
        </row>
        <row r="39">
          <cell r="D39" t="str">
            <v>薬局経営学</v>
          </cell>
          <cell r="E39" t="str">
            <v>PP</v>
          </cell>
          <cell r="F39" t="str">
            <v>-</v>
          </cell>
          <cell r="G39" t="str">
            <v>c</v>
          </cell>
          <cell r="H39">
            <v>6</v>
          </cell>
          <cell r="I39" t="str">
            <v>08</v>
          </cell>
          <cell r="J39" t="str">
            <v>PP-c608</v>
          </cell>
          <cell r="K39" t="str">
            <v>ｃ．薬学の最先端の進歩や周辺・応用分野の状況を把握している。</v>
          </cell>
        </row>
        <row r="40">
          <cell r="D40" t="str">
            <v>医学概論</v>
          </cell>
          <cell r="E40" t="str">
            <v>PP</v>
          </cell>
          <cell r="F40" t="str">
            <v>-</v>
          </cell>
          <cell r="G40" t="str">
            <v>d</v>
          </cell>
          <cell r="H40">
            <v>1</v>
          </cell>
          <cell r="I40" t="str">
            <v>01</v>
          </cell>
          <cell r="J40" t="str">
            <v>PP-d101</v>
          </cell>
          <cell r="K40" t="str">
            <v>ｄ．薬剤師に求められる核となる知識について社会が求める水準まで修得している。（専門基礎相当）</v>
          </cell>
        </row>
        <row r="41">
          <cell r="D41" t="str">
            <v>基礎化学</v>
          </cell>
          <cell r="E41" t="str">
            <v>PP</v>
          </cell>
          <cell r="F41" t="str">
            <v>-</v>
          </cell>
          <cell r="G41" t="str">
            <v>d</v>
          </cell>
          <cell r="H41">
            <v>1</v>
          </cell>
          <cell r="I41" t="str">
            <v>02</v>
          </cell>
          <cell r="J41" t="str">
            <v>PP-d102</v>
          </cell>
          <cell r="K41" t="str">
            <v>ｄ．薬剤師に求められる核となる知識について社会が求める水準まで修得している。（専門基礎相当）</v>
          </cell>
        </row>
        <row r="42">
          <cell r="D42" t="str">
            <v>基礎物理化学</v>
          </cell>
          <cell r="E42" t="str">
            <v>PP</v>
          </cell>
          <cell r="F42" t="str">
            <v>-</v>
          </cell>
          <cell r="G42" t="str">
            <v>d</v>
          </cell>
          <cell r="H42">
            <v>1</v>
          </cell>
          <cell r="I42" t="str">
            <v>03</v>
          </cell>
          <cell r="J42" t="str">
            <v>PP-d103</v>
          </cell>
          <cell r="K42" t="str">
            <v>ｄ．薬剤師に求められる核となる知識について社会が求める水準まで修得している。（専門基礎相当）</v>
          </cell>
        </row>
        <row r="43">
          <cell r="D43" t="str">
            <v>基礎生物学</v>
          </cell>
          <cell r="E43" t="str">
            <v>PP</v>
          </cell>
          <cell r="F43" t="str">
            <v>-</v>
          </cell>
          <cell r="G43" t="str">
            <v>d</v>
          </cell>
          <cell r="H43">
            <v>1</v>
          </cell>
          <cell r="I43" t="str">
            <v>04</v>
          </cell>
          <cell r="J43" t="str">
            <v>PP-d104</v>
          </cell>
          <cell r="K43" t="str">
            <v>ｄ．薬剤師に求められる核となる知識について社会が求める水準まで修得している。（専門基礎相当）</v>
          </cell>
        </row>
        <row r="44">
          <cell r="D44" t="str">
            <v>薬学への招待</v>
          </cell>
          <cell r="E44" t="str">
            <v>PP</v>
          </cell>
          <cell r="F44" t="str">
            <v>-</v>
          </cell>
          <cell r="G44" t="str">
            <v>d</v>
          </cell>
          <cell r="H44">
            <v>1</v>
          </cell>
          <cell r="I44" t="str">
            <v>05</v>
          </cell>
          <cell r="J44" t="str">
            <v>PP-d105</v>
          </cell>
          <cell r="K44" t="str">
            <v>ｄ．薬剤師に求められる核となる知識について社会が求める水準まで修得している。（専門基礎相当）</v>
          </cell>
        </row>
        <row r="45">
          <cell r="D45" t="str">
            <v>数学Ⅰ</v>
          </cell>
          <cell r="E45" t="str">
            <v>PP</v>
          </cell>
          <cell r="F45" t="str">
            <v>-</v>
          </cell>
          <cell r="G45" t="str">
            <v>d</v>
          </cell>
          <cell r="H45">
            <v>1</v>
          </cell>
          <cell r="I45" t="str">
            <v>06</v>
          </cell>
          <cell r="J45" t="str">
            <v>PP-d106</v>
          </cell>
          <cell r="K45" t="str">
            <v>ｄ．薬剤師に求められる核となる知識について社会が求める水準まで修得している。（専門基礎相当）</v>
          </cell>
        </row>
        <row r="46">
          <cell r="D46" t="str">
            <v>数学Ⅱ</v>
          </cell>
          <cell r="E46" t="str">
            <v>PP</v>
          </cell>
          <cell r="F46" t="str">
            <v>-</v>
          </cell>
          <cell r="G46" t="str">
            <v>d</v>
          </cell>
          <cell r="H46">
            <v>1</v>
          </cell>
          <cell r="I46" t="str">
            <v>07</v>
          </cell>
          <cell r="J46" t="str">
            <v>PP-d107</v>
          </cell>
          <cell r="K46" t="str">
            <v>ｄ．薬剤師に求められる核となる知識について社会が求める水準まで修得している。（専門基礎相当）</v>
          </cell>
        </row>
        <row r="47">
          <cell r="D47" t="str">
            <v>物理学</v>
          </cell>
          <cell r="E47" t="str">
            <v>PP</v>
          </cell>
          <cell r="F47" t="str">
            <v>-</v>
          </cell>
          <cell r="G47" t="str">
            <v>d</v>
          </cell>
          <cell r="H47">
            <v>1</v>
          </cell>
          <cell r="I47" t="str">
            <v>08</v>
          </cell>
          <cell r="J47" t="str">
            <v>PP-d108</v>
          </cell>
          <cell r="K47" t="str">
            <v>ｄ．薬剤師に求められる核となる知識について社会が求める水準まで修得している。（専門基礎相当）</v>
          </cell>
        </row>
        <row r="48">
          <cell r="D48" t="str">
            <v>情報リテラシー</v>
          </cell>
          <cell r="E48" t="str">
            <v>PP</v>
          </cell>
          <cell r="F48" t="str">
            <v>-</v>
          </cell>
          <cell r="G48" t="str">
            <v>d</v>
          </cell>
          <cell r="H48">
            <v>1</v>
          </cell>
          <cell r="I48" t="str">
            <v>09</v>
          </cell>
          <cell r="J48" t="str">
            <v>PP-d109</v>
          </cell>
          <cell r="K48" t="str">
            <v>ｄ．薬剤師に求められる核となる知識について社会が求める水準まで修得している。（専門基礎相当）</v>
          </cell>
        </row>
        <row r="49">
          <cell r="D49" t="str">
            <v>物理化学</v>
          </cell>
          <cell r="E49" t="str">
            <v>PP</v>
          </cell>
          <cell r="F49" t="str">
            <v>-</v>
          </cell>
          <cell r="G49" t="str">
            <v>e</v>
          </cell>
          <cell r="H49">
            <v>1</v>
          </cell>
          <cell r="I49" t="str">
            <v>01</v>
          </cell>
          <cell r="J49" t="str">
            <v>PP-e101</v>
          </cell>
          <cell r="K49" t="str">
            <v>ｅ．薬剤師に求められる核となる知識について社会が求める水準まで修得している。（専門）</v>
          </cell>
        </row>
        <row r="50">
          <cell r="D50" t="str">
            <v>有機化学Ⅰ</v>
          </cell>
          <cell r="E50" t="str">
            <v>PP</v>
          </cell>
          <cell r="F50" t="str">
            <v>-</v>
          </cell>
          <cell r="G50" t="str">
            <v>e</v>
          </cell>
          <cell r="H50">
            <v>1</v>
          </cell>
          <cell r="I50" t="str">
            <v>02</v>
          </cell>
          <cell r="J50" t="str">
            <v>PP-e102</v>
          </cell>
          <cell r="K50" t="str">
            <v>ｅ．薬剤師に求められる核となる知識について社会が求める水準まで修得している。（専門）</v>
          </cell>
        </row>
        <row r="51">
          <cell r="D51" t="str">
            <v>人体構造機能学Ⅰ</v>
          </cell>
          <cell r="E51" t="str">
            <v>PP</v>
          </cell>
          <cell r="F51" t="str">
            <v>-</v>
          </cell>
          <cell r="G51" t="str">
            <v>e</v>
          </cell>
          <cell r="H51">
            <v>1</v>
          </cell>
          <cell r="I51" t="str">
            <v>03</v>
          </cell>
          <cell r="J51" t="str">
            <v>PP-e103</v>
          </cell>
          <cell r="K51" t="str">
            <v>ｅ．薬剤師に求められる核となる知識について社会が求める水準まで修得している。（専門）</v>
          </cell>
        </row>
        <row r="52">
          <cell r="D52" t="str">
            <v>薬剤物理化学</v>
          </cell>
          <cell r="E52" t="str">
            <v>PP</v>
          </cell>
          <cell r="F52" t="str">
            <v>-</v>
          </cell>
          <cell r="G52" t="str">
            <v>e</v>
          </cell>
          <cell r="H52">
            <v>2</v>
          </cell>
          <cell r="I52" t="str">
            <v>01</v>
          </cell>
          <cell r="J52" t="str">
            <v>PP-e201</v>
          </cell>
          <cell r="K52" t="str">
            <v>ｅ．薬剤師に求められる核となる知識について社会が求める水準まで修得している。（専門）</v>
          </cell>
        </row>
        <row r="53">
          <cell r="D53" t="str">
            <v>分析化学</v>
          </cell>
          <cell r="E53" t="str">
            <v>PP</v>
          </cell>
          <cell r="F53" t="str">
            <v>-</v>
          </cell>
          <cell r="G53" t="str">
            <v>e</v>
          </cell>
          <cell r="H53">
            <v>2</v>
          </cell>
          <cell r="I53" t="str">
            <v>02</v>
          </cell>
          <cell r="J53" t="str">
            <v>PP-e202</v>
          </cell>
          <cell r="K53" t="str">
            <v>ｅ．薬剤師に求められる核となる知識について社会が求める水準まで修得している。（専門）</v>
          </cell>
        </row>
        <row r="54">
          <cell r="D54" t="str">
            <v>機器分析学</v>
          </cell>
          <cell r="E54" t="str">
            <v>PP</v>
          </cell>
          <cell r="F54" t="str">
            <v>-</v>
          </cell>
          <cell r="G54" t="str">
            <v>e</v>
          </cell>
          <cell r="H54">
            <v>2</v>
          </cell>
          <cell r="I54" t="str">
            <v>03</v>
          </cell>
          <cell r="J54" t="str">
            <v>PP-e203</v>
          </cell>
          <cell r="K54" t="str">
            <v>ｅ．薬剤師に求められる核となる知識について社会が求める水準まで修得している。（専門）</v>
          </cell>
        </row>
        <row r="55">
          <cell r="D55" t="str">
            <v>有機化学Ⅱ</v>
          </cell>
          <cell r="E55" t="str">
            <v>PP</v>
          </cell>
          <cell r="F55" t="str">
            <v>-</v>
          </cell>
          <cell r="G55" t="str">
            <v>e</v>
          </cell>
          <cell r="H55">
            <v>2</v>
          </cell>
          <cell r="I55" t="str">
            <v>04</v>
          </cell>
          <cell r="J55" t="str">
            <v>PP-e204</v>
          </cell>
          <cell r="K55" t="str">
            <v>ｅ．薬剤師に求められる核となる知識について社会が求める水準まで修得している。（専門）</v>
          </cell>
        </row>
        <row r="56">
          <cell r="D56" t="str">
            <v>天然物化学</v>
          </cell>
          <cell r="E56" t="str">
            <v>PP</v>
          </cell>
          <cell r="F56" t="str">
            <v>-</v>
          </cell>
          <cell r="G56" t="str">
            <v>e</v>
          </cell>
          <cell r="H56">
            <v>2</v>
          </cell>
          <cell r="I56" t="str">
            <v>05</v>
          </cell>
          <cell r="J56" t="str">
            <v>PP-e205</v>
          </cell>
          <cell r="K56" t="str">
            <v>ｅ．薬剤師に求められる核となる知識について社会が求める水準まで修得している。（専門）</v>
          </cell>
        </row>
        <row r="57">
          <cell r="D57" t="str">
            <v>薬用植物学</v>
          </cell>
          <cell r="E57" t="str">
            <v>PP</v>
          </cell>
          <cell r="F57" t="str">
            <v>-</v>
          </cell>
          <cell r="G57" t="str">
            <v>e</v>
          </cell>
          <cell r="H57">
            <v>2</v>
          </cell>
          <cell r="I57" t="str">
            <v>06</v>
          </cell>
          <cell r="J57" t="str">
            <v>PP-e206</v>
          </cell>
          <cell r="K57" t="str">
            <v>ｅ．薬剤師に求められる核となる知識について社会が求める水準まで修得している。（専門）</v>
          </cell>
        </row>
        <row r="58">
          <cell r="D58" t="str">
            <v>人体構造機能学Ⅱ</v>
          </cell>
          <cell r="E58" t="str">
            <v>PP</v>
          </cell>
          <cell r="F58" t="str">
            <v>-</v>
          </cell>
          <cell r="G58" t="str">
            <v>e</v>
          </cell>
          <cell r="H58">
            <v>2</v>
          </cell>
          <cell r="I58" t="str">
            <v>07</v>
          </cell>
          <cell r="J58" t="str">
            <v>PP-e207</v>
          </cell>
          <cell r="K58" t="str">
            <v>ｅ．薬剤師に求められる核となる知識について社会が求める水準まで修得している。（専門）</v>
          </cell>
        </row>
        <row r="59">
          <cell r="D59" t="str">
            <v>生化学Ⅰ</v>
          </cell>
          <cell r="E59" t="str">
            <v>PP</v>
          </cell>
          <cell r="F59" t="str">
            <v>-</v>
          </cell>
          <cell r="G59" t="str">
            <v>e</v>
          </cell>
          <cell r="H59">
            <v>2</v>
          </cell>
          <cell r="I59" t="str">
            <v>08</v>
          </cell>
          <cell r="J59" t="str">
            <v>PP-e208</v>
          </cell>
          <cell r="K59" t="str">
            <v>ｅ．薬剤師に求められる核となる知識について社会が求める水準まで修得している。（専門）</v>
          </cell>
        </row>
        <row r="60">
          <cell r="D60" t="str">
            <v>生化学Ⅱ</v>
          </cell>
          <cell r="E60" t="str">
            <v>PP</v>
          </cell>
          <cell r="F60" t="str">
            <v>-</v>
          </cell>
          <cell r="G60" t="str">
            <v>e</v>
          </cell>
          <cell r="H60">
            <v>2</v>
          </cell>
          <cell r="I60" t="str">
            <v>09</v>
          </cell>
          <cell r="J60" t="str">
            <v>PP-e209</v>
          </cell>
          <cell r="K60" t="str">
            <v>ｅ．薬剤師に求められる核となる知識について社会が求める水準まで修得している。（専門）</v>
          </cell>
        </row>
        <row r="61">
          <cell r="D61" t="str">
            <v>分子生物学</v>
          </cell>
          <cell r="E61" t="str">
            <v>PP</v>
          </cell>
          <cell r="F61" t="str">
            <v>-</v>
          </cell>
          <cell r="G61" t="str">
            <v>e</v>
          </cell>
          <cell r="H61">
            <v>2</v>
          </cell>
          <cell r="I61" t="str">
            <v>10</v>
          </cell>
          <cell r="J61" t="str">
            <v>PP-e210</v>
          </cell>
          <cell r="K61" t="str">
            <v>ｅ．薬剤師に求められる核となる知識について社会が求める水準まで修得している。（専門）</v>
          </cell>
        </row>
        <row r="62">
          <cell r="D62" t="str">
            <v>生理学</v>
          </cell>
          <cell r="E62" t="str">
            <v>PP</v>
          </cell>
          <cell r="F62" t="str">
            <v>-</v>
          </cell>
          <cell r="G62" t="str">
            <v>e</v>
          </cell>
          <cell r="H62">
            <v>2</v>
          </cell>
          <cell r="I62" t="str">
            <v>11</v>
          </cell>
          <cell r="J62" t="str">
            <v>PP-e211</v>
          </cell>
          <cell r="K62" t="str">
            <v>ｅ．薬剤師に求められる核となる知識について社会が求める水準まで修得している。（専門）</v>
          </cell>
        </row>
        <row r="63">
          <cell r="D63" t="str">
            <v>免疫学</v>
          </cell>
          <cell r="E63" t="str">
            <v>PP</v>
          </cell>
          <cell r="F63" t="str">
            <v>-</v>
          </cell>
          <cell r="G63" t="str">
            <v>e</v>
          </cell>
          <cell r="H63">
            <v>2</v>
          </cell>
          <cell r="I63" t="str">
            <v>12</v>
          </cell>
          <cell r="J63" t="str">
            <v>PP-e212</v>
          </cell>
          <cell r="K63" t="str">
            <v>ｅ．薬剤師に求められる核となる知識について社会が求める水準まで修得している。（専門）</v>
          </cell>
        </row>
        <row r="64">
          <cell r="D64" t="str">
            <v>微生物学</v>
          </cell>
          <cell r="E64" t="str">
            <v>PP</v>
          </cell>
          <cell r="F64" t="str">
            <v>-</v>
          </cell>
          <cell r="G64" t="str">
            <v>e</v>
          </cell>
          <cell r="H64">
            <v>2</v>
          </cell>
          <cell r="I64" t="str">
            <v>13</v>
          </cell>
          <cell r="J64" t="str">
            <v>PP-e213</v>
          </cell>
          <cell r="K64" t="str">
            <v>ｅ．薬剤師に求められる核となる知識について社会が求める水準まで修得している。（専門）</v>
          </cell>
        </row>
        <row r="65">
          <cell r="D65" t="str">
            <v>薬理学総論</v>
          </cell>
          <cell r="E65" t="str">
            <v>PP</v>
          </cell>
          <cell r="F65" t="str">
            <v>-</v>
          </cell>
          <cell r="G65" t="str">
            <v>e</v>
          </cell>
          <cell r="H65">
            <v>2</v>
          </cell>
          <cell r="I65" t="str">
            <v>14</v>
          </cell>
          <cell r="J65" t="str">
            <v>PP-e214</v>
          </cell>
          <cell r="K65" t="str">
            <v>ｅ．薬剤師に求められる核となる知識について社会が求める水準まで修得している。（専門）</v>
          </cell>
        </row>
        <row r="66">
          <cell r="D66" t="str">
            <v>末梢神経薬理学</v>
          </cell>
          <cell r="E66" t="str">
            <v>PP</v>
          </cell>
          <cell r="F66" t="str">
            <v>-</v>
          </cell>
          <cell r="G66" t="str">
            <v>e</v>
          </cell>
          <cell r="H66">
            <v>2</v>
          </cell>
          <cell r="I66" t="str">
            <v>15</v>
          </cell>
          <cell r="J66" t="str">
            <v>PP-e215</v>
          </cell>
          <cell r="K66" t="str">
            <v>ｅ．薬剤師に求められる核となる知識について社会が求める水準まで修得している。（専門）</v>
          </cell>
        </row>
        <row r="67">
          <cell r="D67" t="str">
            <v>製剤学Ⅰ</v>
          </cell>
          <cell r="E67" t="str">
            <v>PP</v>
          </cell>
          <cell r="F67" t="str">
            <v>-</v>
          </cell>
          <cell r="G67" t="str">
            <v>e</v>
          </cell>
          <cell r="H67">
            <v>2</v>
          </cell>
          <cell r="I67" t="str">
            <v>16</v>
          </cell>
          <cell r="J67" t="str">
            <v>PP-e216</v>
          </cell>
          <cell r="K67" t="str">
            <v>ｅ．薬剤師に求められる核となる知識について社会が求める水準まで修得している。（専門）</v>
          </cell>
        </row>
        <row r="68">
          <cell r="D68" t="str">
            <v>生物統計学</v>
          </cell>
          <cell r="E68" t="str">
            <v>PP</v>
          </cell>
          <cell r="F68" t="str">
            <v>-</v>
          </cell>
          <cell r="G68" t="str">
            <v>e</v>
          </cell>
          <cell r="H68">
            <v>2</v>
          </cell>
          <cell r="I68" t="str">
            <v>17</v>
          </cell>
          <cell r="J68" t="str">
            <v>PP-e217</v>
          </cell>
          <cell r="K68" t="str">
            <v>ｅ．薬剤師に求められる核となる知識について社会が求める水準まで修得している。（専門）</v>
          </cell>
        </row>
        <row r="69">
          <cell r="D69" t="str">
            <v>臨床薬学入門</v>
          </cell>
          <cell r="E69" t="str">
            <v>PP</v>
          </cell>
          <cell r="F69" t="str">
            <v>-</v>
          </cell>
          <cell r="G69" t="str">
            <v>e</v>
          </cell>
          <cell r="H69">
            <v>2</v>
          </cell>
          <cell r="I69" t="str">
            <v>18</v>
          </cell>
          <cell r="J69" t="str">
            <v>PP-e218</v>
          </cell>
          <cell r="K69" t="str">
            <v>ｅ．薬剤師に求められる核となる知識について社会が求める水準まで修得している。（専門）</v>
          </cell>
        </row>
        <row r="70">
          <cell r="D70" t="str">
            <v>医薬品情報学</v>
          </cell>
          <cell r="E70" t="str">
            <v>PP</v>
          </cell>
          <cell r="F70" t="str">
            <v>-</v>
          </cell>
          <cell r="G70" t="str">
            <v>e</v>
          </cell>
          <cell r="H70">
            <v>2</v>
          </cell>
          <cell r="I70" t="str">
            <v>19</v>
          </cell>
          <cell r="J70" t="str">
            <v>PP-e219</v>
          </cell>
          <cell r="K70" t="str">
            <v>ｅ．薬剤師に求められる核となる知識について社会が求める水準まで修得している。（専門）</v>
          </cell>
        </row>
        <row r="71">
          <cell r="D71" t="str">
            <v>化学構造解析学</v>
          </cell>
          <cell r="E71" t="str">
            <v>PP</v>
          </cell>
          <cell r="F71" t="str">
            <v>-</v>
          </cell>
          <cell r="G71" t="str">
            <v>e</v>
          </cell>
          <cell r="H71">
            <v>3</v>
          </cell>
          <cell r="I71" t="str">
            <v>01</v>
          </cell>
          <cell r="J71" t="str">
            <v>PP-e301</v>
          </cell>
          <cell r="K71" t="str">
            <v>ｅ．薬剤師に求められる核となる知識について社会が求める水準まで修得している。（専門）</v>
          </cell>
        </row>
        <row r="72">
          <cell r="D72" t="str">
            <v>放射薬品学</v>
          </cell>
          <cell r="E72" t="str">
            <v>PP</v>
          </cell>
          <cell r="F72" t="str">
            <v>-</v>
          </cell>
          <cell r="G72" t="str">
            <v>e</v>
          </cell>
          <cell r="H72">
            <v>3</v>
          </cell>
          <cell r="I72" t="str">
            <v>02</v>
          </cell>
          <cell r="J72" t="str">
            <v>PP-e302</v>
          </cell>
          <cell r="K72" t="str">
            <v>ｅ．薬剤師に求められる核となる知識について社会が求める水準まで修得している。（専門）</v>
          </cell>
        </row>
        <row r="73">
          <cell r="D73" t="str">
            <v>生物有機化学</v>
          </cell>
          <cell r="E73" t="str">
            <v>PP</v>
          </cell>
          <cell r="F73" t="str">
            <v>-</v>
          </cell>
          <cell r="G73" t="str">
            <v>e</v>
          </cell>
          <cell r="H73">
            <v>3</v>
          </cell>
          <cell r="I73" t="str">
            <v>03</v>
          </cell>
          <cell r="J73" t="str">
            <v>PP-e303</v>
          </cell>
          <cell r="K73" t="str">
            <v>ｅ．薬剤師に求められる核となる知識について社会が求める水準まで修得している。（専門）</v>
          </cell>
        </row>
        <row r="74">
          <cell r="D74" t="str">
            <v>薬品化学</v>
          </cell>
          <cell r="E74" t="str">
            <v>PP</v>
          </cell>
          <cell r="F74" t="str">
            <v>-</v>
          </cell>
          <cell r="G74" t="str">
            <v>e</v>
          </cell>
          <cell r="H74">
            <v>3</v>
          </cell>
          <cell r="I74" t="str">
            <v>04</v>
          </cell>
          <cell r="J74" t="str">
            <v>PP-e304</v>
          </cell>
          <cell r="K74" t="str">
            <v>ｅ．薬剤師に求められる核となる知識について社会が求める水準まで修得している。（専門）</v>
          </cell>
        </row>
        <row r="75">
          <cell r="D75" t="str">
            <v>生薬学・漢方薬学</v>
          </cell>
          <cell r="E75" t="str">
            <v>PP</v>
          </cell>
          <cell r="F75" t="str">
            <v>-</v>
          </cell>
          <cell r="G75" t="str">
            <v>e</v>
          </cell>
          <cell r="H75">
            <v>3</v>
          </cell>
          <cell r="I75" t="str">
            <v>05</v>
          </cell>
          <cell r="J75" t="str">
            <v>PP-e305</v>
          </cell>
          <cell r="K75" t="str">
            <v>ｅ．薬剤師に求められる核となる知識について社会が求める水準まで修得している。（専門）</v>
          </cell>
        </row>
        <row r="76">
          <cell r="D76" t="str">
            <v>分子細胞生物学</v>
          </cell>
          <cell r="E76" t="str">
            <v>PP</v>
          </cell>
          <cell r="F76" t="str">
            <v>-</v>
          </cell>
          <cell r="G76" t="str">
            <v>e</v>
          </cell>
          <cell r="H76">
            <v>3</v>
          </cell>
          <cell r="I76" t="str">
            <v>06</v>
          </cell>
          <cell r="J76" t="str">
            <v>PP-e306</v>
          </cell>
          <cell r="K76" t="str">
            <v>ｅ．薬剤師に求められる核となる知識について社会が求める水準まで修得している。（専門）</v>
          </cell>
        </row>
        <row r="77">
          <cell r="D77" t="str">
            <v>薬害・副作用学</v>
          </cell>
          <cell r="E77" t="str">
            <v>PP</v>
          </cell>
          <cell r="F77" t="str">
            <v>-</v>
          </cell>
          <cell r="G77" t="str">
            <v>e</v>
          </cell>
          <cell r="H77">
            <v>3</v>
          </cell>
          <cell r="I77" t="str">
            <v>07</v>
          </cell>
          <cell r="J77" t="str">
            <v>PP-e307</v>
          </cell>
          <cell r="K77" t="str">
            <v>ｅ．薬剤師に求められる核となる知識について社会が求める水準まで修得している。（専門）</v>
          </cell>
        </row>
        <row r="78">
          <cell r="D78" t="str">
            <v>公衆衛生学</v>
          </cell>
          <cell r="E78" t="str">
            <v>PP</v>
          </cell>
          <cell r="F78" t="str">
            <v>-</v>
          </cell>
          <cell r="G78" t="str">
            <v>e</v>
          </cell>
          <cell r="H78">
            <v>3</v>
          </cell>
          <cell r="I78" t="str">
            <v>08</v>
          </cell>
          <cell r="J78" t="str">
            <v>PP-e308</v>
          </cell>
          <cell r="K78" t="str">
            <v>ｅ．薬剤師に求められる核となる知識について社会が求める水準まで修得している。（専門）</v>
          </cell>
        </row>
        <row r="79">
          <cell r="D79" t="str">
            <v>疫学</v>
          </cell>
          <cell r="E79" t="str">
            <v>PP</v>
          </cell>
          <cell r="F79" t="str">
            <v>-</v>
          </cell>
          <cell r="G79" t="str">
            <v>e</v>
          </cell>
          <cell r="H79">
            <v>3</v>
          </cell>
          <cell r="I79" t="str">
            <v>09</v>
          </cell>
          <cell r="J79" t="str">
            <v>PP-e309</v>
          </cell>
          <cell r="K79" t="str">
            <v>ｅ．薬剤師に求められる核となる知識について社会が求める水準まで修得している。（専門）</v>
          </cell>
        </row>
        <row r="80">
          <cell r="D80" t="str">
            <v>衛生化学</v>
          </cell>
          <cell r="E80" t="str">
            <v>PP</v>
          </cell>
          <cell r="F80" t="str">
            <v>-</v>
          </cell>
          <cell r="G80" t="str">
            <v>e</v>
          </cell>
          <cell r="H80">
            <v>3</v>
          </cell>
          <cell r="I80" t="str">
            <v>10</v>
          </cell>
          <cell r="J80" t="str">
            <v>PP-e310</v>
          </cell>
          <cell r="K80" t="str">
            <v>ｅ．薬剤師に求められる核となる知識について社会が求める水準まで修得している。（専門）</v>
          </cell>
        </row>
        <row r="81">
          <cell r="D81" t="str">
            <v>食品衛生学</v>
          </cell>
          <cell r="E81" t="str">
            <v>PP</v>
          </cell>
          <cell r="F81" t="str">
            <v>-</v>
          </cell>
          <cell r="G81" t="str">
            <v>e</v>
          </cell>
          <cell r="H81">
            <v>3</v>
          </cell>
          <cell r="I81" t="str">
            <v>11</v>
          </cell>
          <cell r="J81" t="str">
            <v>PP-e311</v>
          </cell>
          <cell r="K81" t="str">
            <v>ｅ．薬剤師に求められる核となる知識について社会が求める水準まで修得している。（専門）</v>
          </cell>
        </row>
        <row r="82">
          <cell r="D82" t="str">
            <v>化学療法学</v>
          </cell>
          <cell r="E82" t="str">
            <v>PP</v>
          </cell>
          <cell r="F82" t="str">
            <v>-</v>
          </cell>
          <cell r="G82" t="str">
            <v>e</v>
          </cell>
          <cell r="H82">
            <v>3</v>
          </cell>
          <cell r="I82" t="str">
            <v>12</v>
          </cell>
          <cell r="J82" t="str">
            <v>PP-e312</v>
          </cell>
          <cell r="K82" t="str">
            <v>ｅ．薬剤師に求められる核となる知識について社会が求める水準まで修得している。（専門）</v>
          </cell>
        </row>
        <row r="83">
          <cell r="D83" t="str">
            <v>免疫制御薬学</v>
          </cell>
          <cell r="E83" t="str">
            <v>PP</v>
          </cell>
          <cell r="F83" t="str">
            <v>-</v>
          </cell>
          <cell r="G83" t="str">
            <v>e</v>
          </cell>
          <cell r="H83">
            <v>3</v>
          </cell>
          <cell r="I83" t="str">
            <v>13</v>
          </cell>
          <cell r="J83" t="str">
            <v>PP-e313</v>
          </cell>
          <cell r="K83" t="str">
            <v>ｅ．薬剤師に求められる核となる知識について社会が求める水準まで修得している。（専門）</v>
          </cell>
        </row>
        <row r="84">
          <cell r="D84" t="str">
            <v>循環器・血液病態治療学</v>
          </cell>
          <cell r="E84" t="str">
            <v>PP</v>
          </cell>
          <cell r="F84" t="str">
            <v>-</v>
          </cell>
          <cell r="G84" t="str">
            <v>e</v>
          </cell>
          <cell r="H84">
            <v>3</v>
          </cell>
          <cell r="I84" t="str">
            <v>14</v>
          </cell>
          <cell r="J84" t="str">
            <v>PP-e314</v>
          </cell>
          <cell r="K84" t="str">
            <v>ｅ．薬剤師に求められる核となる知識について社会が求める水準まで修得している。（専門）</v>
          </cell>
        </row>
        <row r="85">
          <cell r="D85" t="str">
            <v>腎臓・生殖器病態治療学</v>
          </cell>
          <cell r="E85" t="str">
            <v>PP</v>
          </cell>
          <cell r="F85" t="str">
            <v>-</v>
          </cell>
          <cell r="G85" t="str">
            <v>e</v>
          </cell>
          <cell r="H85">
            <v>3</v>
          </cell>
          <cell r="I85" t="str">
            <v>15</v>
          </cell>
          <cell r="J85" t="str">
            <v>PP-e315</v>
          </cell>
          <cell r="K85" t="str">
            <v>ｅ．薬剤師に求められる核となる知識について社会が求める水準まで修得している。（専門）</v>
          </cell>
        </row>
        <row r="86">
          <cell r="D86" t="str">
            <v>代謝・内分泌病態治療学</v>
          </cell>
          <cell r="E86" t="str">
            <v>PP</v>
          </cell>
          <cell r="F86" t="str">
            <v>-</v>
          </cell>
          <cell r="G86" t="str">
            <v>e</v>
          </cell>
          <cell r="H86">
            <v>3</v>
          </cell>
          <cell r="I86" t="str">
            <v>16</v>
          </cell>
          <cell r="J86" t="str">
            <v>PP-e316</v>
          </cell>
          <cell r="K86" t="str">
            <v>ｅ．薬剤師に求められる核となる知識について社会が求める水準まで修得している。（専門）</v>
          </cell>
        </row>
        <row r="87">
          <cell r="D87" t="str">
            <v>呼吸・消化器病態治療学</v>
          </cell>
          <cell r="E87" t="str">
            <v>PP</v>
          </cell>
          <cell r="F87" t="str">
            <v>-</v>
          </cell>
          <cell r="G87" t="str">
            <v>e</v>
          </cell>
          <cell r="H87">
            <v>3</v>
          </cell>
          <cell r="I87" t="str">
            <v>17</v>
          </cell>
          <cell r="J87" t="str">
            <v>PP-e317</v>
          </cell>
          <cell r="K87" t="str">
            <v>ｅ．薬剤師に求められる核となる知識について社会が求める水準まで修得している。（専門）</v>
          </cell>
        </row>
        <row r="88">
          <cell r="D88" t="str">
            <v>製剤学Ⅱ</v>
          </cell>
          <cell r="E88" t="str">
            <v>PP</v>
          </cell>
          <cell r="F88" t="str">
            <v>-</v>
          </cell>
          <cell r="G88" t="str">
            <v>e</v>
          </cell>
          <cell r="H88">
            <v>3</v>
          </cell>
          <cell r="I88" t="str">
            <v>18</v>
          </cell>
          <cell r="J88" t="str">
            <v>PP-e318</v>
          </cell>
          <cell r="K88" t="str">
            <v>ｅ．薬剤師に求められる核となる知識について社会が求める水準まで修得している。（専門）</v>
          </cell>
        </row>
        <row r="89">
          <cell r="D89" t="str">
            <v>薬剤学Ⅰ</v>
          </cell>
          <cell r="E89" t="str">
            <v>PP</v>
          </cell>
          <cell r="F89" t="str">
            <v>-</v>
          </cell>
          <cell r="G89" t="str">
            <v>e</v>
          </cell>
          <cell r="H89">
            <v>3</v>
          </cell>
          <cell r="I89" t="str">
            <v>19</v>
          </cell>
          <cell r="J89" t="str">
            <v>PP-e319</v>
          </cell>
          <cell r="K89" t="str">
            <v>ｅ．薬剤師に求められる核となる知識について社会が求める水準まで修得している。（専門）</v>
          </cell>
        </row>
        <row r="90">
          <cell r="D90" t="str">
            <v>地域医療論</v>
          </cell>
          <cell r="E90" t="str">
            <v>PP</v>
          </cell>
          <cell r="F90" t="str">
            <v>-</v>
          </cell>
          <cell r="G90" t="str">
            <v>e</v>
          </cell>
          <cell r="H90">
            <v>3</v>
          </cell>
          <cell r="I90" t="str">
            <v>20</v>
          </cell>
          <cell r="J90" t="str">
            <v>PP-e320</v>
          </cell>
          <cell r="K90" t="str">
            <v>ｅ．薬剤師に求められる核となる知識について社会が求める水準まで修得している。（専門）</v>
          </cell>
        </row>
        <row r="91">
          <cell r="D91" t="str">
            <v>セルフメディケーション学</v>
          </cell>
          <cell r="E91" t="str">
            <v>PP</v>
          </cell>
          <cell r="F91" t="str">
            <v>-</v>
          </cell>
          <cell r="G91" t="str">
            <v>e</v>
          </cell>
          <cell r="H91">
            <v>3</v>
          </cell>
          <cell r="I91" t="str">
            <v>21</v>
          </cell>
          <cell r="J91" t="str">
            <v>PP-e321</v>
          </cell>
          <cell r="K91" t="str">
            <v>ｅ．薬剤師に求められる核となる知識について社会が求める水準まで修得している。（専門）</v>
          </cell>
        </row>
        <row r="92">
          <cell r="D92" t="str">
            <v>臨床薬理学</v>
          </cell>
          <cell r="E92" t="str">
            <v>PP</v>
          </cell>
          <cell r="F92" t="str">
            <v>-</v>
          </cell>
          <cell r="G92" t="str">
            <v>e</v>
          </cell>
          <cell r="H92">
            <v>3</v>
          </cell>
          <cell r="I92" t="str">
            <v>22</v>
          </cell>
          <cell r="J92" t="str">
            <v>PP-e322</v>
          </cell>
          <cell r="K92" t="str">
            <v>ｅ．薬剤師に求められる核となる知識について社会が求める水準まで修得している。（専門）</v>
          </cell>
        </row>
        <row r="93">
          <cell r="D93" t="str">
            <v>中枢神経薬理学</v>
          </cell>
          <cell r="E93" t="str">
            <v>PP</v>
          </cell>
          <cell r="F93" t="str">
            <v>-</v>
          </cell>
          <cell r="G93" t="str">
            <v>e</v>
          </cell>
          <cell r="H93">
            <v>3</v>
          </cell>
          <cell r="I93" t="str">
            <v>23</v>
          </cell>
          <cell r="J93" t="str">
            <v>PP-e323</v>
          </cell>
          <cell r="K93" t="str">
            <v>ｅ．薬剤師に求められる核となる知識について社会が求める水準まで修得している。（専門）</v>
          </cell>
        </row>
        <row r="94">
          <cell r="D94" t="str">
            <v>栄養学</v>
          </cell>
          <cell r="E94" t="str">
            <v>PP</v>
          </cell>
          <cell r="F94" t="str">
            <v>-</v>
          </cell>
          <cell r="G94" t="str">
            <v>e</v>
          </cell>
          <cell r="H94">
            <v>3</v>
          </cell>
          <cell r="I94" t="str">
            <v>24</v>
          </cell>
          <cell r="J94" t="str">
            <v>PP-e324</v>
          </cell>
          <cell r="K94" t="str">
            <v>ｅ．薬剤師に求められる核となる知識について社会が求める水準まで修得している。（専門）</v>
          </cell>
        </row>
        <row r="95">
          <cell r="D95" t="str">
            <v>治験・調剤学</v>
          </cell>
          <cell r="E95" t="str">
            <v>PP</v>
          </cell>
          <cell r="F95" t="str">
            <v>-</v>
          </cell>
          <cell r="G95" t="str">
            <v>e</v>
          </cell>
          <cell r="H95">
            <v>3</v>
          </cell>
          <cell r="I95" t="str">
            <v>25</v>
          </cell>
          <cell r="J95" t="str">
            <v>PP-e325</v>
          </cell>
          <cell r="K95" t="str">
            <v>ｅ．薬剤師に求められる核となる知識について社会が求める水準まで修得している。（専門）</v>
          </cell>
        </row>
        <row r="96">
          <cell r="D96" t="str">
            <v>臨床分析技術学</v>
          </cell>
          <cell r="E96" t="str">
            <v>PP</v>
          </cell>
          <cell r="F96" t="str">
            <v>-</v>
          </cell>
          <cell r="G96" t="str">
            <v>e</v>
          </cell>
          <cell r="H96">
            <v>4</v>
          </cell>
          <cell r="I96" t="str">
            <v>01</v>
          </cell>
          <cell r="J96" t="str">
            <v>PP-e401</v>
          </cell>
          <cell r="K96" t="str">
            <v>ｅ．薬剤師に求められる核となる知識について社会が求める水準まで修得している。（専門）</v>
          </cell>
        </row>
        <row r="97">
          <cell r="D97" t="str">
            <v>環境衛生学</v>
          </cell>
          <cell r="E97" t="str">
            <v>PP</v>
          </cell>
          <cell r="F97" t="str">
            <v>-</v>
          </cell>
          <cell r="G97" t="str">
            <v>e</v>
          </cell>
          <cell r="H97">
            <v>4</v>
          </cell>
          <cell r="I97" t="str">
            <v>02</v>
          </cell>
          <cell r="J97" t="str">
            <v>PP-e402</v>
          </cell>
          <cell r="K97" t="str">
            <v>ｅ．薬剤師に求められる核となる知識について社会が求める水準まで修得している。（専門）</v>
          </cell>
        </row>
        <row r="98">
          <cell r="D98" t="str">
            <v>感染症学</v>
          </cell>
          <cell r="E98" t="str">
            <v>PP</v>
          </cell>
          <cell r="F98" t="str">
            <v>-</v>
          </cell>
          <cell r="G98" t="str">
            <v>e</v>
          </cell>
          <cell r="H98">
            <v>4</v>
          </cell>
          <cell r="I98" t="str">
            <v>03</v>
          </cell>
          <cell r="J98" t="str">
            <v>PP-e403</v>
          </cell>
          <cell r="K98" t="str">
            <v>ｅ．薬剤師に求められる核となる知識について社会が求める水準まで修得している。（専門）</v>
          </cell>
        </row>
        <row r="99">
          <cell r="D99" t="str">
            <v>薬物動態学Ⅰ</v>
          </cell>
          <cell r="E99" t="str">
            <v>PP</v>
          </cell>
          <cell r="F99" t="str">
            <v>-</v>
          </cell>
          <cell r="G99" t="str">
            <v>e</v>
          </cell>
          <cell r="H99">
            <v>4</v>
          </cell>
          <cell r="I99" t="str">
            <v>04</v>
          </cell>
          <cell r="J99" t="str">
            <v>PP-e404</v>
          </cell>
          <cell r="K99" t="str">
            <v>ｅ．薬剤師に求められる核となる知識について社会が求める水準まで修得している。（専門）</v>
          </cell>
        </row>
        <row r="100">
          <cell r="D100" t="str">
            <v>薬物動態学Ⅱ</v>
          </cell>
          <cell r="E100" t="str">
            <v>PP</v>
          </cell>
          <cell r="F100" t="str">
            <v>-</v>
          </cell>
          <cell r="G100" t="str">
            <v>e</v>
          </cell>
          <cell r="H100">
            <v>4</v>
          </cell>
          <cell r="I100" t="str">
            <v>05</v>
          </cell>
          <cell r="J100" t="str">
            <v>PP-e405</v>
          </cell>
          <cell r="K100" t="str">
            <v>ｅ．薬剤師に求められる核となる知識について社会が求める水準まで修得している。（専門）</v>
          </cell>
        </row>
        <row r="101">
          <cell r="D101" t="str">
            <v>腫瘍薬学</v>
          </cell>
          <cell r="E101" t="str">
            <v>PP</v>
          </cell>
          <cell r="F101" t="str">
            <v>-</v>
          </cell>
          <cell r="G101" t="str">
            <v>e</v>
          </cell>
          <cell r="H101">
            <v>4</v>
          </cell>
          <cell r="I101" t="str">
            <v>06</v>
          </cell>
          <cell r="J101" t="str">
            <v>PP-e406</v>
          </cell>
          <cell r="K101" t="str">
            <v>ｅ．薬剤師に求められる核となる知識について社会が求める水準まで修得している。（専門）</v>
          </cell>
        </row>
        <row r="102">
          <cell r="D102" t="str">
            <v>神経病態治療学</v>
          </cell>
          <cell r="E102" t="str">
            <v>PP</v>
          </cell>
          <cell r="F102" t="str">
            <v>-</v>
          </cell>
          <cell r="G102" t="str">
            <v>e</v>
          </cell>
          <cell r="H102">
            <v>4</v>
          </cell>
          <cell r="I102" t="str">
            <v>07</v>
          </cell>
          <cell r="J102" t="str">
            <v>PP-e407</v>
          </cell>
          <cell r="K102" t="str">
            <v>ｅ．薬剤師に求められる核となる知識について社会が求める水準まで修得している。（専門）</v>
          </cell>
        </row>
        <row r="103">
          <cell r="D103" t="str">
            <v>免疫疾患治療学</v>
          </cell>
          <cell r="E103" t="str">
            <v>PP</v>
          </cell>
          <cell r="F103" t="str">
            <v>-</v>
          </cell>
          <cell r="G103" t="str">
            <v>e</v>
          </cell>
          <cell r="H103">
            <v>4</v>
          </cell>
          <cell r="I103" t="str">
            <v>08</v>
          </cell>
          <cell r="J103" t="str">
            <v>PP-e408</v>
          </cell>
          <cell r="K103" t="str">
            <v>ｅ．薬剤師に求められる核となる知識について社会が求める水準まで修得している。（専門）</v>
          </cell>
        </row>
        <row r="104">
          <cell r="D104" t="str">
            <v>臨床病態学</v>
          </cell>
          <cell r="E104" t="str">
            <v>PP</v>
          </cell>
          <cell r="F104" t="str">
            <v>-</v>
          </cell>
          <cell r="G104" t="str">
            <v>e</v>
          </cell>
          <cell r="H104">
            <v>4</v>
          </cell>
          <cell r="I104" t="str">
            <v>09</v>
          </cell>
          <cell r="J104" t="str">
            <v>PP-e409</v>
          </cell>
          <cell r="K104" t="str">
            <v>ｅ．薬剤師に求められる核となる知識について社会が求める水準まで修得している。（専門）</v>
          </cell>
        </row>
        <row r="105">
          <cell r="D105" t="str">
            <v>医薬品開発学</v>
          </cell>
          <cell r="E105" t="str">
            <v>PP</v>
          </cell>
          <cell r="F105" t="str">
            <v>-</v>
          </cell>
          <cell r="G105" t="str">
            <v>e</v>
          </cell>
          <cell r="H105">
            <v>4</v>
          </cell>
          <cell r="I105" t="str">
            <v>10</v>
          </cell>
          <cell r="J105" t="str">
            <v>PP-e410</v>
          </cell>
          <cell r="K105" t="str">
            <v>ｅ．薬剤師に求められる核となる知識について社会が求める水準まで修得している。（専門）</v>
          </cell>
        </row>
        <row r="106">
          <cell r="D106" t="str">
            <v>薬剤学Ⅱ</v>
          </cell>
          <cell r="E106" t="str">
            <v>PP</v>
          </cell>
          <cell r="F106" t="str">
            <v>-</v>
          </cell>
          <cell r="G106" t="str">
            <v>e</v>
          </cell>
          <cell r="H106">
            <v>4</v>
          </cell>
          <cell r="I106" t="str">
            <v>11</v>
          </cell>
          <cell r="J106" t="str">
            <v>PP-e411</v>
          </cell>
          <cell r="K106" t="str">
            <v>ｅ．薬剤師に求められる核となる知識について社会が求める水準まで修得している。（専門）</v>
          </cell>
        </row>
        <row r="107">
          <cell r="D107" t="str">
            <v>実践処方解析学</v>
          </cell>
          <cell r="E107" t="str">
            <v>PP</v>
          </cell>
          <cell r="F107" t="str">
            <v>-</v>
          </cell>
          <cell r="G107" t="str">
            <v>e</v>
          </cell>
          <cell r="H107">
            <v>4</v>
          </cell>
          <cell r="I107" t="str">
            <v>12</v>
          </cell>
          <cell r="J107" t="str">
            <v>PP-e412</v>
          </cell>
          <cell r="K107" t="str">
            <v>ｅ．薬剤師に求められる核となる知識について社会が求める水準まで修得している。（専門）</v>
          </cell>
        </row>
        <row r="108">
          <cell r="D108" t="str">
            <v>薬学総合演習</v>
          </cell>
          <cell r="E108" t="str">
            <v>PP</v>
          </cell>
          <cell r="F108" t="str">
            <v>-</v>
          </cell>
          <cell r="G108" t="str">
            <v>e</v>
          </cell>
          <cell r="H108">
            <v>4</v>
          </cell>
          <cell r="I108" t="str">
            <v>13</v>
          </cell>
          <cell r="J108" t="str">
            <v>PP-e413</v>
          </cell>
          <cell r="K108" t="str">
            <v>ｅ．薬剤師に求められる核となる知識について社会が求める水準まで修得している。（専門）</v>
          </cell>
        </row>
        <row r="109">
          <cell r="D109" t="str">
            <v>スポーツ科学実習</v>
          </cell>
          <cell r="E109" t="str">
            <v>PP</v>
          </cell>
          <cell r="F109" t="str">
            <v>-</v>
          </cell>
          <cell r="G109" t="str">
            <v>f</v>
          </cell>
          <cell r="H109">
            <v>1</v>
          </cell>
          <cell r="I109" t="str">
            <v>52</v>
          </cell>
          <cell r="J109" t="str">
            <v>PP-f152</v>
          </cell>
          <cell r="K109" t="str">
            <v>ｆ．保健・医療・福祉のニーズや高度化する医療に実践的に対応できる薬の専門家としての薬学的ケア力を身につけている。</v>
          </cell>
        </row>
        <row r="110">
          <cell r="D110" t="str">
            <v>化学系薬学実習Ⅰ</v>
          </cell>
          <cell r="E110" t="str">
            <v>PP</v>
          </cell>
          <cell r="F110" t="str">
            <v>-</v>
          </cell>
          <cell r="G110" t="str">
            <v>f</v>
          </cell>
          <cell r="H110">
            <v>2</v>
          </cell>
          <cell r="I110" t="str">
            <v>01</v>
          </cell>
          <cell r="J110" t="str">
            <v>PP-f201</v>
          </cell>
          <cell r="K110" t="str">
            <v>ｆ．保健・医療・福祉のニーズや高度化する医療に実践的に対応できる薬の専門家としての薬学的ケア力を身につけている。</v>
          </cell>
        </row>
        <row r="111">
          <cell r="D111" t="str">
            <v>化学系薬学実習Ⅱ</v>
          </cell>
          <cell r="E111" t="str">
            <v>PP</v>
          </cell>
          <cell r="F111" t="str">
            <v>-</v>
          </cell>
          <cell r="G111" t="str">
            <v>f</v>
          </cell>
          <cell r="H111">
            <v>2</v>
          </cell>
          <cell r="I111" t="str">
            <v>02</v>
          </cell>
          <cell r="J111" t="str">
            <v>PP-f202</v>
          </cell>
          <cell r="K111" t="str">
            <v>ｆ．保健・医療・福祉のニーズや高度化する医療に実践的に対応できる薬の専門家としての薬学的ケア力を身につけている。</v>
          </cell>
        </row>
        <row r="112">
          <cell r="D112" t="str">
            <v>物理系薬学実習Ⅰ</v>
          </cell>
          <cell r="E112" t="str">
            <v>PP</v>
          </cell>
          <cell r="F112" t="str">
            <v>-</v>
          </cell>
          <cell r="G112" t="str">
            <v>f</v>
          </cell>
          <cell r="H112">
            <v>2</v>
          </cell>
          <cell r="I112" t="str">
            <v>03</v>
          </cell>
          <cell r="J112" t="str">
            <v>PP-f203</v>
          </cell>
          <cell r="K112" t="str">
            <v>ｆ．保健・医療・福祉のニーズや高度化する医療に実践的に対応できる薬の専門家としての薬学的ケア力を身につけている。</v>
          </cell>
        </row>
        <row r="113">
          <cell r="D113" t="str">
            <v>物理系薬学実習Ⅱ</v>
          </cell>
          <cell r="E113" t="str">
            <v>PP</v>
          </cell>
          <cell r="F113" t="str">
            <v>-</v>
          </cell>
          <cell r="G113" t="str">
            <v>f</v>
          </cell>
          <cell r="H113">
            <v>2</v>
          </cell>
          <cell r="I113" t="str">
            <v>04</v>
          </cell>
          <cell r="J113" t="str">
            <v>PP-f204</v>
          </cell>
          <cell r="K113" t="str">
            <v>ｆ．保健・医療・福祉のニーズや高度化する医療に実践的に対応できる薬の専門家としての薬学的ケア力を身につけている。</v>
          </cell>
        </row>
        <row r="114">
          <cell r="D114" t="str">
            <v>生物系薬学実習Ⅰ</v>
          </cell>
          <cell r="E114" t="str">
            <v>PP</v>
          </cell>
          <cell r="F114" t="str">
            <v>-</v>
          </cell>
          <cell r="G114" t="str">
            <v>f</v>
          </cell>
          <cell r="H114">
            <v>3</v>
          </cell>
          <cell r="I114" t="str">
            <v>01</v>
          </cell>
          <cell r="J114" t="str">
            <v>PP-f301</v>
          </cell>
          <cell r="K114" t="str">
            <v>ｆ．保健・医療・福祉のニーズや高度化する医療に実践的に対応できる薬の専門家としての薬学的ケア力を身につけている。</v>
          </cell>
        </row>
        <row r="115">
          <cell r="D115" t="str">
            <v>生物系薬学実習Ⅱ</v>
          </cell>
          <cell r="E115" t="str">
            <v>PP</v>
          </cell>
          <cell r="F115" t="str">
            <v>-</v>
          </cell>
          <cell r="G115" t="str">
            <v>f</v>
          </cell>
          <cell r="H115">
            <v>3</v>
          </cell>
          <cell r="I115" t="str">
            <v>02</v>
          </cell>
          <cell r="J115" t="str">
            <v>PP-f302</v>
          </cell>
          <cell r="K115" t="str">
            <v>ｆ．保健・医療・福祉のニーズや高度化する医療に実践的に対応できる薬の専門家としての薬学的ケア力を身につけている。</v>
          </cell>
        </row>
        <row r="116">
          <cell r="D116" t="str">
            <v>衛生薬学実習Ⅰ</v>
          </cell>
          <cell r="E116" t="str">
            <v>PP</v>
          </cell>
          <cell r="F116" t="str">
            <v>-</v>
          </cell>
          <cell r="G116" t="str">
            <v>f</v>
          </cell>
          <cell r="H116">
            <v>3</v>
          </cell>
          <cell r="I116" t="str">
            <v>03</v>
          </cell>
          <cell r="J116" t="str">
            <v>PP-f303</v>
          </cell>
          <cell r="K116" t="str">
            <v>ｆ．保健・医療・福祉のニーズや高度化する医療に実践的に対応できる薬の専門家としての薬学的ケア力を身につけている。</v>
          </cell>
        </row>
        <row r="117">
          <cell r="D117" t="str">
            <v>衛生薬学実習Ⅱ</v>
          </cell>
          <cell r="E117" t="str">
            <v>PP</v>
          </cell>
          <cell r="F117" t="str">
            <v>-</v>
          </cell>
          <cell r="G117" t="str">
            <v>f</v>
          </cell>
          <cell r="H117">
            <v>3</v>
          </cell>
          <cell r="I117" t="str">
            <v>04</v>
          </cell>
          <cell r="J117" t="str">
            <v>PP-f304</v>
          </cell>
          <cell r="K117" t="str">
            <v>ｆ．保健・医療・福祉のニーズや高度化する医療に実践的に対応できる薬の専門家としての薬学的ケア力を身につけている。</v>
          </cell>
        </row>
        <row r="118">
          <cell r="D118" t="str">
            <v>医療薬学演習Ⅰ</v>
          </cell>
          <cell r="E118" t="str">
            <v>PP</v>
          </cell>
          <cell r="F118" t="str">
            <v>-</v>
          </cell>
          <cell r="G118" t="str">
            <v>f</v>
          </cell>
          <cell r="H118">
            <v>3</v>
          </cell>
          <cell r="I118" t="str">
            <v>05</v>
          </cell>
          <cell r="J118" t="str">
            <v>PP-f305</v>
          </cell>
          <cell r="K118" t="str">
            <v>ｆ．保健・医療・福祉のニーズや高度化する医療に実践的に対応できる薬の専門家としての薬学的ケア力を身につけている。</v>
          </cell>
        </row>
        <row r="119">
          <cell r="D119" t="str">
            <v>薬理･動態学実習Ⅰ</v>
          </cell>
          <cell r="E119" t="str">
            <v>PP</v>
          </cell>
          <cell r="F119" t="str">
            <v>-</v>
          </cell>
          <cell r="G119" t="str">
            <v>f</v>
          </cell>
          <cell r="H119">
            <v>4</v>
          </cell>
          <cell r="I119" t="str">
            <v>01</v>
          </cell>
          <cell r="J119" t="str">
            <v>PP-f401</v>
          </cell>
          <cell r="K119" t="str">
            <v>ｆ．保健・医療・福祉のニーズや高度化する医療に実践的に対応できる薬の専門家としての薬学的ケア力を身につけている。</v>
          </cell>
        </row>
        <row r="120">
          <cell r="D120" t="str">
            <v>薬理・動態学実習Ⅱ</v>
          </cell>
          <cell r="E120" t="str">
            <v>PP</v>
          </cell>
          <cell r="F120" t="str">
            <v>-</v>
          </cell>
          <cell r="G120" t="str">
            <v>f</v>
          </cell>
          <cell r="H120">
            <v>4</v>
          </cell>
          <cell r="I120" t="str">
            <v>02</v>
          </cell>
          <cell r="J120" t="str">
            <v>PP-f402</v>
          </cell>
          <cell r="K120" t="str">
            <v>ｆ．保健・医療・福祉のニーズや高度化する医療に実践的に対応できる薬の専門家としての薬学的ケア力を身につけている。</v>
          </cell>
        </row>
        <row r="121">
          <cell r="D121" t="str">
            <v>薬剤・製剤学実習Ⅰ</v>
          </cell>
          <cell r="E121" t="str">
            <v>PP</v>
          </cell>
          <cell r="F121" t="str">
            <v>-</v>
          </cell>
          <cell r="G121" t="str">
            <v>f</v>
          </cell>
          <cell r="H121">
            <v>4</v>
          </cell>
          <cell r="I121" t="str">
            <v>03</v>
          </cell>
          <cell r="J121" t="str">
            <v>PP-f403</v>
          </cell>
          <cell r="K121" t="str">
            <v>ｆ．保健・医療・福祉のニーズや高度化する医療に実践的に対応できる薬の専門家としての薬学的ケア力を身につけている。</v>
          </cell>
        </row>
        <row r="122">
          <cell r="D122" t="str">
            <v>薬剤・製剤学実習Ⅱ</v>
          </cell>
          <cell r="E122" t="str">
            <v>PP</v>
          </cell>
          <cell r="F122" t="str">
            <v>-</v>
          </cell>
          <cell r="G122" t="str">
            <v>f</v>
          </cell>
          <cell r="H122">
            <v>4</v>
          </cell>
          <cell r="I122" t="str">
            <v>04</v>
          </cell>
          <cell r="J122" t="str">
            <v>PP-f404</v>
          </cell>
          <cell r="K122" t="str">
            <v>ｆ．保健・医療・福祉のニーズや高度化する医療に実践的に対応できる薬の専門家としての薬学的ケア力を身につけている。</v>
          </cell>
        </row>
        <row r="123">
          <cell r="D123" t="str">
            <v>医療薬学演習Ⅱ</v>
          </cell>
          <cell r="E123" t="str">
            <v>PP</v>
          </cell>
          <cell r="F123" t="str">
            <v>-</v>
          </cell>
          <cell r="G123" t="str">
            <v>f</v>
          </cell>
          <cell r="H123">
            <v>4</v>
          </cell>
          <cell r="I123" t="str">
            <v>05</v>
          </cell>
          <cell r="J123" t="str">
            <v>PP-f405</v>
          </cell>
          <cell r="K123" t="str">
            <v>ｆ．保健・医療・福祉のニーズや高度化する医療に実践的に対応できる薬の専門家としての薬学的ケア力を身につけている。</v>
          </cell>
        </row>
        <row r="124">
          <cell r="D124" t="str">
            <v>事前実習</v>
          </cell>
          <cell r="E124" t="str">
            <v>PP</v>
          </cell>
          <cell r="F124" t="str">
            <v>-</v>
          </cell>
          <cell r="G124" t="str">
            <v>f</v>
          </cell>
          <cell r="H124">
            <v>4</v>
          </cell>
          <cell r="I124" t="str">
            <v>06</v>
          </cell>
          <cell r="J124" t="str">
            <v>PP-f406</v>
          </cell>
          <cell r="K124" t="str">
            <v>ｆ．保健・医療・福祉のニーズや高度化する医療に実践的に対応できる薬の専門家としての薬学的ケア力を身につけている。</v>
          </cell>
        </row>
        <row r="125">
          <cell r="D125" t="str">
            <v>病院実務実習</v>
          </cell>
          <cell r="E125" t="str">
            <v>PP</v>
          </cell>
          <cell r="F125" t="str">
            <v>-</v>
          </cell>
          <cell r="G125" t="str">
            <v>f</v>
          </cell>
          <cell r="H125">
            <v>5</v>
          </cell>
          <cell r="I125" t="str">
            <v>01</v>
          </cell>
          <cell r="J125" t="str">
            <v>PP-f501</v>
          </cell>
          <cell r="K125" t="str">
            <v>ｆ．保健・医療・福祉のニーズや高度化する医療に実践的に対応できる薬の専門家としての薬学的ケア力を身につけている。</v>
          </cell>
        </row>
        <row r="126">
          <cell r="D126" t="str">
            <v>薬局実務実習</v>
          </cell>
          <cell r="E126" t="str">
            <v>PP</v>
          </cell>
          <cell r="F126" t="str">
            <v>-</v>
          </cell>
          <cell r="G126" t="str">
            <v>f</v>
          </cell>
          <cell r="H126">
            <v>5</v>
          </cell>
          <cell r="I126" t="str">
            <v>02</v>
          </cell>
          <cell r="J126" t="str">
            <v>PP-f502</v>
          </cell>
          <cell r="K126" t="str">
            <v>ｆ．保健・医療・福祉のニーズや高度化する医療に実践的に対応できる薬の専門家としての薬学的ケア力を身につけている。</v>
          </cell>
        </row>
        <row r="127">
          <cell r="D127" t="str">
            <v>基礎薬学演習</v>
          </cell>
          <cell r="E127" t="str">
            <v>PP</v>
          </cell>
          <cell r="F127" t="str">
            <v>-</v>
          </cell>
          <cell r="G127" t="str">
            <v>g</v>
          </cell>
          <cell r="H127">
            <v>1</v>
          </cell>
          <cell r="I127" t="str">
            <v>01</v>
          </cell>
          <cell r="J127" t="str">
            <v>PP-g101</v>
          </cell>
          <cell r="K127" t="str">
            <v>ｇ．科学的な根拠に基づいて医療・薬学における課題を解決できる思考力、判断力、表現力を身につけている。</v>
          </cell>
        </row>
        <row r="128">
          <cell r="D128" t="str">
            <v>卒業研究</v>
          </cell>
          <cell r="E128" t="str">
            <v>PP</v>
          </cell>
          <cell r="F128" t="str">
            <v>-</v>
          </cell>
          <cell r="G128" t="str">
            <v>g</v>
          </cell>
          <cell r="H128">
            <v>4</v>
          </cell>
          <cell r="I128" t="str">
            <v>01</v>
          </cell>
          <cell r="J128" t="str">
            <v>PP-g401</v>
          </cell>
          <cell r="K128" t="str">
            <v>ｇ．科学的な根拠に基づいて医療・薬学における課題を解決できる思考力、判断力、表現力を身につけている。</v>
          </cell>
        </row>
        <row r="129">
          <cell r="D129" t="str">
            <v>薬学特別演習Ⅰ</v>
          </cell>
          <cell r="E129" t="str">
            <v>PP</v>
          </cell>
          <cell r="F129" t="str">
            <v>-</v>
          </cell>
          <cell r="G129" t="str">
            <v>g</v>
          </cell>
          <cell r="H129">
            <v>6</v>
          </cell>
          <cell r="I129" t="str">
            <v>02</v>
          </cell>
          <cell r="J129" t="str">
            <v>PP-g602</v>
          </cell>
          <cell r="K129" t="str">
            <v>ｇ．科学的な根拠に基づいて医療・薬学における課題を解決できる思考力、判断力、表現力を身につけている。</v>
          </cell>
        </row>
        <row r="130">
          <cell r="D130" t="str">
            <v>薬学特別演習Ⅱ</v>
          </cell>
          <cell r="E130" t="str">
            <v>PP</v>
          </cell>
          <cell r="F130" t="str">
            <v>-</v>
          </cell>
          <cell r="G130" t="str">
            <v>g</v>
          </cell>
          <cell r="H130">
            <v>6</v>
          </cell>
          <cell r="I130" t="str">
            <v>03</v>
          </cell>
          <cell r="J130" t="str">
            <v>PP-g603</v>
          </cell>
          <cell r="K130" t="str">
            <v>ｇ．科学的な根拠に基づいて医療・薬学における課題を解決できる思考力、判断力、表現力を身につけている。</v>
          </cell>
        </row>
        <row r="131">
          <cell r="D131" t="str">
            <v>チーム医療Ⅰ</v>
          </cell>
          <cell r="E131" t="str">
            <v>PP</v>
          </cell>
          <cell r="F131" t="str">
            <v>-</v>
          </cell>
          <cell r="G131" t="str">
            <v>i</v>
          </cell>
          <cell r="H131">
            <v>1</v>
          </cell>
          <cell r="I131" t="str">
            <v>03</v>
          </cell>
          <cell r="J131" t="str">
            <v>PP-i103</v>
          </cell>
          <cell r="K131" t="str">
            <v>ｉ．チームの中で適切なコミュニケーションをとることができ、主体性を持って多様な人々と協働して学ぶ態度を身につけている。</v>
          </cell>
        </row>
        <row r="132">
          <cell r="D132" t="str">
            <v>チーム医療Ⅱ</v>
          </cell>
          <cell r="E132" t="str">
            <v>PP</v>
          </cell>
          <cell r="F132" t="str">
            <v>-</v>
          </cell>
          <cell r="G132" t="str">
            <v>i</v>
          </cell>
          <cell r="H132">
            <v>2</v>
          </cell>
          <cell r="I132" t="str">
            <v>01</v>
          </cell>
          <cell r="J132" t="str">
            <v>PP-i201</v>
          </cell>
          <cell r="K132" t="str">
            <v>ｉ．チームの中で適切なコミュニケーションをとることができ、主体性を持って多様な人々と協働して学ぶ態度を身につけている。</v>
          </cell>
        </row>
        <row r="133">
          <cell r="D133" t="str">
            <v>医療人底力実践（展開）</v>
          </cell>
          <cell r="E133" t="str">
            <v>PP</v>
          </cell>
          <cell r="F133" t="str">
            <v>-</v>
          </cell>
          <cell r="G133" t="str">
            <v>i</v>
          </cell>
          <cell r="H133">
            <v>3</v>
          </cell>
          <cell r="I133" t="str">
            <v>01</v>
          </cell>
          <cell r="J133" t="str">
            <v>PP-i301</v>
          </cell>
          <cell r="K133" t="str">
            <v>ｉ．チームの中で適切なコミュニケーションをとることができ、主体性を持って多様な人々と協働して学ぶ態度を身につけている。</v>
          </cell>
        </row>
        <row r="134">
          <cell r="D134" t="str">
            <v>医療人底力実践（応用）</v>
          </cell>
          <cell r="E134" t="str">
            <v>PP</v>
          </cell>
          <cell r="F134" t="str">
            <v>-</v>
          </cell>
          <cell r="G134" t="str">
            <v>i</v>
          </cell>
          <cell r="H134">
            <v>4</v>
          </cell>
          <cell r="I134" t="str">
            <v>02</v>
          </cell>
          <cell r="J134" t="str">
            <v>PP-i402</v>
          </cell>
          <cell r="K134" t="str">
            <v>ｉ．チームの中で適切なコミュニケーションをとることができ、主体性を持って多様な人々と協働して学ぶ態度を身につけている。</v>
          </cell>
        </row>
        <row r="135">
          <cell r="D135" t="str">
            <v>医療人底力実践（基礎Ⅰ）</v>
          </cell>
          <cell r="E135" t="str">
            <v>PP</v>
          </cell>
          <cell r="F135" t="str">
            <v>-</v>
          </cell>
          <cell r="G135" t="str">
            <v>k</v>
          </cell>
          <cell r="H135">
            <v>1</v>
          </cell>
          <cell r="I135" t="str">
            <v>01</v>
          </cell>
          <cell r="J135" t="str">
            <v>PP-k101</v>
          </cell>
          <cell r="K135" t="str">
            <v>ｋ．病める人や弱者の立場を理解し、思いやりの心を共感的態度で伝えることができる。</v>
          </cell>
        </row>
        <row r="136">
          <cell r="D136" t="str">
            <v>医療人底力実践（基礎Ⅱ）</v>
          </cell>
          <cell r="E136" t="str">
            <v>PP</v>
          </cell>
          <cell r="F136" t="str">
            <v>-</v>
          </cell>
          <cell r="G136" t="str">
            <v>k</v>
          </cell>
          <cell r="H136">
            <v>1</v>
          </cell>
          <cell r="I136" t="str">
            <v>02</v>
          </cell>
          <cell r="J136" t="str">
            <v>PP-k102</v>
          </cell>
          <cell r="K136" t="str">
            <v>ｋ．病める人や弱者の立場を理解し、思いやりの心を共感的態度で伝えることができる。</v>
          </cell>
        </row>
        <row r="137">
          <cell r="D137" t="str">
            <v>いのちと医療の倫理学</v>
          </cell>
          <cell r="E137" t="str">
            <v>PP</v>
          </cell>
          <cell r="F137" t="str">
            <v>-</v>
          </cell>
          <cell r="G137" t="str">
            <v>l</v>
          </cell>
          <cell r="H137">
            <v>1</v>
          </cell>
          <cell r="I137" t="str">
            <v>03</v>
          </cell>
          <cell r="J137" t="str">
            <v>PP-l103</v>
          </cell>
          <cell r="K137" t="str">
            <v>ｋ．病める人や弱者の立場を理解し、思いやりの心を共感的態度で伝えることができる。</v>
          </cell>
        </row>
        <row r="138">
          <cell r="D138" t="str">
            <v>薬事関連法規</v>
          </cell>
          <cell r="E138" t="str">
            <v>PP</v>
          </cell>
          <cell r="F138" t="str">
            <v>-</v>
          </cell>
          <cell r="G138" t="str">
            <v>l</v>
          </cell>
          <cell r="H138">
            <v>4</v>
          </cell>
          <cell r="I138" t="str">
            <v>02</v>
          </cell>
          <cell r="J138" t="str">
            <v>PP-l402</v>
          </cell>
          <cell r="K138" t="str">
            <v>ｋ．病める人や弱者の立場を理解し、思いやりの心を共感的態度で伝えることができる。</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5881C-75B5-4464-BB57-0822C26F8394}">
  <dimension ref="A1:V69"/>
  <sheetViews>
    <sheetView tabSelected="1" view="pageBreakPreview" zoomScale="50" zoomScaleNormal="60" zoomScaleSheetLayoutView="50" workbookViewId="0">
      <selection activeCell="C2" sqref="C2:V2"/>
    </sheetView>
  </sheetViews>
  <sheetFormatPr defaultColWidth="9" defaultRowHeight="18"/>
  <cols>
    <col min="1" max="1" width="5.5" style="2" customWidth="1"/>
    <col min="2" max="2" width="22.5" style="2" customWidth="1"/>
    <col min="3" max="3" width="11.59765625" style="3" customWidth="1"/>
    <col min="4" max="4" width="33.59765625" style="2" customWidth="1"/>
    <col min="5" max="5" width="11.59765625" style="3" customWidth="1"/>
    <col min="6" max="6" width="33.59765625" style="2" customWidth="1"/>
    <col min="7" max="7" width="11.59765625" style="3" customWidth="1"/>
    <col min="8" max="8" width="33.59765625" style="2" customWidth="1"/>
    <col min="9" max="9" width="11.59765625" style="3" customWidth="1"/>
    <col min="10" max="10" width="33.59765625" style="2" customWidth="1"/>
    <col min="11" max="11" width="11.59765625" style="3" customWidth="1"/>
    <col min="12" max="12" width="33.59765625" style="2" customWidth="1"/>
    <col min="13" max="13" width="11.59765625" style="3" customWidth="1"/>
    <col min="14" max="14" width="33.59765625" style="2" customWidth="1"/>
    <col min="15" max="15" width="11.59765625" style="3" customWidth="1"/>
    <col min="16" max="16" width="35.5" style="2" customWidth="1"/>
    <col min="17" max="17" width="11.59765625" style="3" customWidth="1"/>
    <col min="18" max="18" width="33.59765625" style="2" customWidth="1"/>
    <col min="19" max="19" width="11.59765625" style="3" customWidth="1"/>
    <col min="20" max="20" width="33.59765625" style="2" customWidth="1"/>
    <col min="21" max="21" width="11.59765625" style="3" customWidth="1"/>
    <col min="22" max="22" width="33.59765625" style="2" customWidth="1"/>
    <col min="23" max="16384" width="9" style="2"/>
  </cols>
  <sheetData>
    <row r="1" spans="1:22" ht="28.5" customHeight="1" thickBot="1">
      <c r="A1" s="1" t="s">
        <v>0</v>
      </c>
    </row>
    <row r="2" spans="1:22" ht="51.75" customHeight="1" thickBot="1">
      <c r="B2" s="4" t="s">
        <v>1</v>
      </c>
      <c r="C2" s="302" t="s">
        <v>2</v>
      </c>
      <c r="D2" s="303"/>
      <c r="E2" s="303"/>
      <c r="F2" s="303"/>
      <c r="G2" s="303"/>
      <c r="H2" s="303"/>
      <c r="I2" s="303"/>
      <c r="J2" s="303"/>
      <c r="K2" s="303"/>
      <c r="L2" s="303"/>
      <c r="M2" s="303"/>
      <c r="N2" s="303"/>
      <c r="O2" s="303"/>
      <c r="P2" s="303"/>
      <c r="Q2" s="303"/>
      <c r="R2" s="303"/>
      <c r="S2" s="303"/>
      <c r="T2" s="303"/>
      <c r="U2" s="303"/>
      <c r="V2" s="304"/>
    </row>
    <row r="3" spans="1:22" ht="51.75" customHeight="1" thickBot="1">
      <c r="B3" s="4" t="s">
        <v>3</v>
      </c>
      <c r="C3" s="305" t="s">
        <v>4</v>
      </c>
      <c r="D3" s="306"/>
      <c r="E3" s="306"/>
      <c r="F3" s="306"/>
      <c r="G3" s="306"/>
      <c r="H3" s="306"/>
      <c r="I3" s="306"/>
      <c r="J3" s="306"/>
      <c r="K3" s="306"/>
      <c r="L3" s="306"/>
      <c r="M3" s="306"/>
      <c r="N3" s="306"/>
      <c r="O3" s="306"/>
      <c r="P3" s="306"/>
      <c r="Q3" s="306"/>
      <c r="R3" s="306"/>
      <c r="S3" s="306"/>
      <c r="T3" s="306"/>
      <c r="U3" s="306"/>
      <c r="V3" s="307"/>
    </row>
    <row r="4" spans="1:22" ht="77.25" customHeight="1" thickBot="1">
      <c r="B4" s="5" t="s">
        <v>5</v>
      </c>
      <c r="C4" s="308" t="s">
        <v>6</v>
      </c>
      <c r="D4" s="309"/>
      <c r="E4" s="309"/>
      <c r="F4" s="309"/>
      <c r="G4" s="309"/>
      <c r="H4" s="309"/>
      <c r="I4" s="309"/>
      <c r="J4" s="309"/>
      <c r="K4" s="309"/>
      <c r="L4" s="309"/>
      <c r="M4" s="309"/>
      <c r="N4" s="310"/>
      <c r="O4" s="311" t="s">
        <v>7</v>
      </c>
      <c r="P4" s="312"/>
      <c r="Q4" s="311" t="s">
        <v>8</v>
      </c>
      <c r="R4" s="312"/>
      <c r="S4" s="311" t="s">
        <v>9</v>
      </c>
      <c r="T4" s="313"/>
      <c r="U4" s="313"/>
      <c r="V4" s="312"/>
    </row>
    <row r="5" spans="1:22" ht="51.75" customHeight="1" thickBot="1">
      <c r="B5" s="4" t="s">
        <v>10</v>
      </c>
      <c r="C5" s="346" t="s">
        <v>11</v>
      </c>
      <c r="D5" s="347"/>
      <c r="E5" s="347"/>
      <c r="F5" s="347"/>
      <c r="G5" s="347"/>
      <c r="H5" s="347"/>
      <c r="I5" s="347"/>
      <c r="J5" s="347"/>
      <c r="K5" s="347"/>
      <c r="L5" s="347"/>
      <c r="M5" s="347"/>
      <c r="N5" s="347"/>
      <c r="O5" s="347"/>
      <c r="P5" s="348"/>
      <c r="Q5" s="349" t="s">
        <v>12</v>
      </c>
      <c r="R5" s="350"/>
      <c r="S5" s="351" t="s">
        <v>13</v>
      </c>
      <c r="T5" s="352"/>
      <c r="U5" s="351" t="s">
        <v>14</v>
      </c>
      <c r="V5" s="352"/>
    </row>
    <row r="6" spans="1:22" ht="65.400000000000006" customHeight="1" thickBot="1">
      <c r="B6" s="314" t="s">
        <v>15</v>
      </c>
      <c r="C6" s="317" t="s">
        <v>16</v>
      </c>
      <c r="D6" s="318"/>
      <c r="E6" s="323" t="s">
        <v>17</v>
      </c>
      <c r="F6" s="324"/>
      <c r="G6" s="324"/>
      <c r="H6" s="324"/>
      <c r="I6" s="324"/>
      <c r="J6" s="324"/>
      <c r="K6" s="324"/>
      <c r="L6" s="324"/>
      <c r="M6" s="324"/>
      <c r="N6" s="325"/>
      <c r="O6" s="326" t="s">
        <v>18</v>
      </c>
      <c r="P6" s="327"/>
      <c r="Q6" s="332" t="s">
        <v>19</v>
      </c>
      <c r="R6" s="333"/>
      <c r="S6" s="353" t="s">
        <v>20</v>
      </c>
      <c r="T6" s="354"/>
      <c r="U6" s="354"/>
      <c r="V6" s="355"/>
    </row>
    <row r="7" spans="1:22" ht="51.6" customHeight="1" thickBot="1">
      <c r="B7" s="315"/>
      <c r="C7" s="319"/>
      <c r="D7" s="320"/>
      <c r="E7" s="356" t="s">
        <v>21</v>
      </c>
      <c r="F7" s="357"/>
      <c r="G7" s="356" t="s">
        <v>22</v>
      </c>
      <c r="H7" s="357"/>
      <c r="I7" s="344" t="s">
        <v>23</v>
      </c>
      <c r="J7" s="358"/>
      <c r="K7" s="358"/>
      <c r="L7" s="345"/>
      <c r="M7" s="359" t="s">
        <v>24</v>
      </c>
      <c r="N7" s="360"/>
      <c r="O7" s="328"/>
      <c r="P7" s="329"/>
      <c r="Q7" s="334"/>
      <c r="R7" s="335"/>
      <c r="S7" s="363" t="s">
        <v>25</v>
      </c>
      <c r="T7" s="364"/>
      <c r="U7" s="338" t="s">
        <v>26</v>
      </c>
      <c r="V7" s="339"/>
    </row>
    <row r="8" spans="1:22" ht="63.6" customHeight="1" thickBot="1">
      <c r="B8" s="316"/>
      <c r="C8" s="321"/>
      <c r="D8" s="322"/>
      <c r="E8" s="342"/>
      <c r="F8" s="343"/>
      <c r="G8" s="342"/>
      <c r="H8" s="343"/>
      <c r="I8" s="342" t="s">
        <v>27</v>
      </c>
      <c r="J8" s="343"/>
      <c r="K8" s="344" t="s">
        <v>28</v>
      </c>
      <c r="L8" s="345"/>
      <c r="M8" s="361"/>
      <c r="N8" s="362"/>
      <c r="O8" s="330"/>
      <c r="P8" s="331"/>
      <c r="Q8" s="336"/>
      <c r="R8" s="337"/>
      <c r="S8" s="340"/>
      <c r="T8" s="341"/>
      <c r="U8" s="340"/>
      <c r="V8" s="341"/>
    </row>
    <row r="9" spans="1:22" ht="49.95" customHeight="1" thickBot="1">
      <c r="B9" s="5" t="s">
        <v>29</v>
      </c>
      <c r="C9" s="368" t="s">
        <v>30</v>
      </c>
      <c r="D9" s="369"/>
      <c r="E9" s="370" t="s">
        <v>31</v>
      </c>
      <c r="F9" s="371"/>
      <c r="G9" s="371"/>
      <c r="H9" s="371"/>
      <c r="I9" s="372"/>
      <c r="J9" s="372"/>
      <c r="K9" s="371"/>
      <c r="L9" s="373"/>
      <c r="M9" s="374" t="s">
        <v>32</v>
      </c>
      <c r="N9" s="375"/>
      <c r="O9" s="376" t="s">
        <v>33</v>
      </c>
      <c r="P9" s="377"/>
      <c r="Q9" s="378" t="s">
        <v>34</v>
      </c>
      <c r="R9" s="379"/>
      <c r="S9" s="365" t="s">
        <v>35</v>
      </c>
      <c r="T9" s="366"/>
      <c r="U9" s="380"/>
      <c r="V9" s="381"/>
    </row>
    <row r="10" spans="1:22" ht="49.95" customHeight="1" thickBot="1">
      <c r="B10" s="5" t="s">
        <v>36</v>
      </c>
      <c r="C10" s="368" t="s">
        <v>37</v>
      </c>
      <c r="D10" s="369"/>
      <c r="E10" s="382" t="s">
        <v>38</v>
      </c>
      <c r="F10" s="372"/>
      <c r="G10" s="372"/>
      <c r="H10" s="372"/>
      <c r="I10" s="372"/>
      <c r="J10" s="372"/>
      <c r="K10" s="372"/>
      <c r="L10" s="383"/>
      <c r="M10" s="384" t="s">
        <v>39</v>
      </c>
      <c r="N10" s="385"/>
      <c r="O10" s="376" t="s">
        <v>40</v>
      </c>
      <c r="P10" s="377"/>
      <c r="Q10" s="378" t="s">
        <v>41</v>
      </c>
      <c r="R10" s="379"/>
      <c r="S10" s="365" t="s">
        <v>41</v>
      </c>
      <c r="T10" s="366"/>
      <c r="U10" s="366"/>
      <c r="V10" s="367"/>
    </row>
    <row r="11" spans="1:22" ht="49.95" customHeight="1" thickBot="1">
      <c r="B11" s="4" t="s">
        <v>42</v>
      </c>
      <c r="C11" s="368" t="s">
        <v>43</v>
      </c>
      <c r="D11" s="369"/>
      <c r="E11" s="382" t="s">
        <v>44</v>
      </c>
      <c r="F11" s="372"/>
      <c r="G11" s="372"/>
      <c r="H11" s="383"/>
      <c r="I11" s="382" t="s">
        <v>45</v>
      </c>
      <c r="J11" s="372"/>
      <c r="K11" s="372"/>
      <c r="L11" s="383"/>
      <c r="M11" s="384" t="s">
        <v>46</v>
      </c>
      <c r="N11" s="385"/>
      <c r="O11" s="376" t="s">
        <v>47</v>
      </c>
      <c r="P11" s="377"/>
      <c r="Q11" s="378" t="s">
        <v>48</v>
      </c>
      <c r="R11" s="379"/>
      <c r="S11" s="365" t="s">
        <v>49</v>
      </c>
      <c r="T11" s="366"/>
      <c r="U11" s="366"/>
      <c r="V11" s="367"/>
    </row>
    <row r="12" spans="1:22" ht="105.6" hidden="1" customHeight="1" thickBot="1">
      <c r="B12" s="5" t="s">
        <v>50</v>
      </c>
      <c r="C12" s="386" t="s">
        <v>51</v>
      </c>
      <c r="D12" s="387"/>
      <c r="E12" s="388" t="s">
        <v>52</v>
      </c>
      <c r="F12" s="389"/>
      <c r="G12" s="388" t="s">
        <v>53</v>
      </c>
      <c r="H12" s="389"/>
      <c r="I12" s="388" t="s">
        <v>54</v>
      </c>
      <c r="J12" s="390"/>
      <c r="K12" s="390"/>
      <c r="L12" s="389"/>
      <c r="M12" s="391" t="s">
        <v>55</v>
      </c>
      <c r="N12" s="392"/>
      <c r="O12" s="393" t="s">
        <v>56</v>
      </c>
      <c r="P12" s="394"/>
      <c r="Q12" s="395" t="s">
        <v>57</v>
      </c>
      <c r="R12" s="396"/>
      <c r="S12" s="397" t="s">
        <v>58</v>
      </c>
      <c r="T12" s="398"/>
      <c r="U12" s="397" t="s">
        <v>59</v>
      </c>
      <c r="V12" s="398"/>
    </row>
    <row r="13" spans="1:22" ht="32.1" customHeight="1">
      <c r="B13" s="399" t="s">
        <v>60</v>
      </c>
      <c r="C13" s="6"/>
      <c r="D13" s="7"/>
      <c r="E13" s="6"/>
      <c r="F13" s="7"/>
      <c r="G13" s="6"/>
      <c r="H13" s="8"/>
      <c r="I13" s="6"/>
      <c r="J13" s="7"/>
      <c r="K13" s="9" t="s">
        <v>61</v>
      </c>
      <c r="L13" s="7" t="s">
        <v>62</v>
      </c>
      <c r="M13" s="9" t="s">
        <v>63</v>
      </c>
      <c r="N13" s="7" t="s">
        <v>64</v>
      </c>
      <c r="O13" s="6" t="s">
        <v>65</v>
      </c>
      <c r="P13" s="8" t="s">
        <v>66</v>
      </c>
      <c r="Q13" s="6" t="s">
        <v>67</v>
      </c>
      <c r="R13" s="7" t="s">
        <v>64</v>
      </c>
      <c r="S13" s="6" t="s">
        <v>67</v>
      </c>
      <c r="T13" s="7" t="s">
        <v>64</v>
      </c>
      <c r="U13" s="6" t="s">
        <v>67</v>
      </c>
      <c r="V13" s="10" t="s">
        <v>64</v>
      </c>
    </row>
    <row r="14" spans="1:22" ht="32.1" customHeight="1">
      <c r="B14" s="400"/>
      <c r="C14" s="9"/>
      <c r="D14" s="8"/>
      <c r="E14" s="9"/>
      <c r="F14" s="8"/>
      <c r="G14" s="9"/>
      <c r="H14" s="8"/>
      <c r="I14" s="9"/>
      <c r="J14" s="8"/>
      <c r="K14" s="9" t="str">
        <f>IF(L14="","",VLOOKUP(L14,[1]テーブル!$C$2:$J$86,7,FALSE))</f>
        <v/>
      </c>
      <c r="L14" s="8"/>
      <c r="M14" s="9" t="s">
        <v>68</v>
      </c>
      <c r="N14" s="8"/>
      <c r="O14" s="9"/>
      <c r="P14" s="8"/>
      <c r="Q14" s="9"/>
      <c r="R14" s="8"/>
      <c r="S14" s="9"/>
      <c r="T14" s="8"/>
      <c r="U14" s="9"/>
      <c r="V14" s="11"/>
    </row>
    <row r="15" spans="1:22" ht="32.1" customHeight="1">
      <c r="B15" s="400"/>
      <c r="C15" s="9"/>
      <c r="D15" s="8"/>
      <c r="E15" s="9"/>
      <c r="F15" s="8"/>
      <c r="G15" s="9"/>
      <c r="H15" s="8"/>
      <c r="I15" s="9"/>
      <c r="J15" s="8"/>
      <c r="K15" s="9" t="str">
        <f>IF(L15="","",VLOOKUP(L15,[1]テーブル!$C$2:$J$86,7,FALSE))</f>
        <v/>
      </c>
      <c r="L15" s="8"/>
      <c r="M15" s="9" t="s">
        <v>68</v>
      </c>
      <c r="N15" s="8"/>
      <c r="O15" s="9"/>
      <c r="P15" s="8"/>
      <c r="Q15" s="9"/>
      <c r="R15" s="8"/>
      <c r="S15" s="9" t="s">
        <v>68</v>
      </c>
      <c r="T15" s="8"/>
      <c r="U15" s="9" t="s">
        <v>68</v>
      </c>
      <c r="V15" s="11"/>
    </row>
    <row r="16" spans="1:22" ht="32.1" customHeight="1">
      <c r="B16" s="401"/>
      <c r="C16" s="12"/>
      <c r="D16" s="13"/>
      <c r="E16" s="12"/>
      <c r="F16" s="13"/>
      <c r="G16" s="12"/>
      <c r="H16" s="13"/>
      <c r="I16" s="12"/>
      <c r="J16" s="13"/>
      <c r="K16" s="12"/>
      <c r="L16" s="13"/>
      <c r="M16" s="12"/>
      <c r="N16" s="13"/>
      <c r="O16" s="12"/>
      <c r="P16" s="13"/>
      <c r="Q16" s="12"/>
      <c r="R16" s="13"/>
      <c r="S16" s="12"/>
      <c r="T16" s="13"/>
      <c r="U16" s="12"/>
      <c r="V16" s="14"/>
    </row>
    <row r="17" spans="2:22" ht="32.1" customHeight="1">
      <c r="B17" s="15"/>
      <c r="C17" s="9"/>
      <c r="D17" s="8"/>
      <c r="E17" s="9"/>
      <c r="F17" s="8"/>
      <c r="G17" s="9"/>
      <c r="H17" s="8"/>
      <c r="I17" s="9"/>
      <c r="J17" s="8"/>
      <c r="K17" s="9"/>
      <c r="L17" s="8"/>
      <c r="M17" s="9"/>
      <c r="N17" s="8"/>
      <c r="O17" s="9"/>
      <c r="P17" s="8"/>
      <c r="Q17" s="9" t="s">
        <v>69</v>
      </c>
      <c r="R17" s="8" t="s">
        <v>70</v>
      </c>
      <c r="S17" s="9" t="s">
        <v>71</v>
      </c>
      <c r="T17" s="8" t="s">
        <v>70</v>
      </c>
      <c r="U17" s="9" t="s">
        <v>71</v>
      </c>
      <c r="V17" s="11" t="s">
        <v>70</v>
      </c>
    </row>
    <row r="18" spans="2:22" ht="32.1" customHeight="1">
      <c r="B18" s="15"/>
      <c r="C18" s="9"/>
      <c r="D18" s="8"/>
      <c r="E18" s="9"/>
      <c r="F18" s="8"/>
      <c r="G18" s="9"/>
      <c r="H18" s="8"/>
      <c r="I18" s="9"/>
      <c r="J18" s="8"/>
      <c r="K18" s="9"/>
      <c r="L18" s="8"/>
      <c r="M18" s="9"/>
      <c r="N18" s="8"/>
      <c r="O18" s="9"/>
      <c r="P18" s="8"/>
      <c r="Q18" s="9"/>
      <c r="R18" s="8"/>
      <c r="S18" s="9"/>
      <c r="T18" s="8"/>
      <c r="U18" s="9"/>
      <c r="V18" s="11"/>
    </row>
    <row r="19" spans="2:22" ht="32.1" customHeight="1" thickBot="1">
      <c r="B19" s="16"/>
      <c r="C19" s="17"/>
      <c r="D19" s="18"/>
      <c r="E19" s="17"/>
      <c r="F19" s="18"/>
      <c r="G19" s="17"/>
      <c r="H19" s="18"/>
      <c r="I19" s="17"/>
      <c r="J19" s="18"/>
      <c r="K19" s="17"/>
      <c r="L19" s="18"/>
      <c r="M19" s="17"/>
      <c r="N19" s="18"/>
      <c r="O19" s="17"/>
      <c r="P19" s="18"/>
      <c r="Q19" s="17"/>
      <c r="R19" s="18"/>
      <c r="S19" s="17"/>
      <c r="T19" s="18"/>
      <c r="U19" s="17"/>
      <c r="V19" s="19"/>
    </row>
    <row r="20" spans="2:22" ht="32.1" customHeight="1">
      <c r="B20" s="400" t="s">
        <v>72</v>
      </c>
      <c r="C20" s="9"/>
      <c r="D20" s="8"/>
      <c r="E20" s="9"/>
      <c r="F20" s="8"/>
      <c r="G20" s="9"/>
      <c r="H20" s="8"/>
      <c r="I20" s="9" t="s">
        <v>73</v>
      </c>
      <c r="J20" s="8" t="s">
        <v>74</v>
      </c>
      <c r="K20" s="9" t="s">
        <v>75</v>
      </c>
      <c r="L20" s="8" t="s">
        <v>76</v>
      </c>
      <c r="M20" s="9" t="s">
        <v>77</v>
      </c>
      <c r="N20" s="8" t="s">
        <v>78</v>
      </c>
      <c r="O20" s="9"/>
      <c r="P20" s="8"/>
      <c r="Q20" s="9"/>
      <c r="R20" s="8"/>
      <c r="S20" s="9"/>
      <c r="T20" s="8"/>
      <c r="U20" s="9"/>
      <c r="V20" s="11"/>
    </row>
    <row r="21" spans="2:22" ht="32.1" customHeight="1">
      <c r="B21" s="400"/>
      <c r="C21" s="9"/>
      <c r="D21" s="8"/>
      <c r="E21" s="9"/>
      <c r="F21" s="8"/>
      <c r="G21" s="9"/>
      <c r="H21" s="8"/>
      <c r="I21" s="9" t="s">
        <v>79</v>
      </c>
      <c r="J21" s="8" t="s">
        <v>80</v>
      </c>
      <c r="K21" s="9" t="s">
        <v>81</v>
      </c>
      <c r="L21" s="8" t="s">
        <v>82</v>
      </c>
      <c r="M21" s="9" t="s">
        <v>83</v>
      </c>
      <c r="N21" s="8" t="s">
        <v>84</v>
      </c>
      <c r="O21" s="9"/>
      <c r="P21" s="8"/>
      <c r="Q21" s="9"/>
      <c r="R21" s="8"/>
      <c r="S21" s="9"/>
      <c r="T21" s="8"/>
      <c r="U21" s="9"/>
      <c r="V21" s="11"/>
    </row>
    <row r="22" spans="2:22" ht="32.1" customHeight="1">
      <c r="B22" s="400"/>
      <c r="C22" s="9"/>
      <c r="D22" s="8"/>
      <c r="E22" s="9"/>
      <c r="F22" s="8"/>
      <c r="G22" s="9"/>
      <c r="H22" s="8"/>
      <c r="I22" s="9" t="s">
        <v>85</v>
      </c>
      <c r="J22" s="8" t="s">
        <v>86</v>
      </c>
      <c r="K22" s="9" t="s">
        <v>87</v>
      </c>
      <c r="L22" s="8" t="s">
        <v>88</v>
      </c>
      <c r="M22" s="9" t="s">
        <v>89</v>
      </c>
      <c r="N22" s="8" t="s">
        <v>90</v>
      </c>
      <c r="O22" s="9"/>
      <c r="P22" s="8"/>
      <c r="Q22" s="9"/>
      <c r="R22" s="8"/>
      <c r="S22" s="9"/>
      <c r="T22" s="8"/>
      <c r="U22" s="9"/>
      <c r="V22" s="11"/>
    </row>
    <row r="23" spans="2:22" ht="32.1" customHeight="1">
      <c r="B23" s="400"/>
      <c r="C23" s="9"/>
      <c r="D23" s="8"/>
      <c r="E23" s="9"/>
      <c r="F23" s="8"/>
      <c r="G23" s="9"/>
      <c r="H23" s="8"/>
      <c r="I23" s="9" t="s">
        <v>91</v>
      </c>
      <c r="J23" s="8" t="s">
        <v>92</v>
      </c>
      <c r="K23" s="9" t="s">
        <v>93</v>
      </c>
      <c r="L23" s="8" t="s">
        <v>94</v>
      </c>
      <c r="M23" s="9" t="s">
        <v>95</v>
      </c>
      <c r="N23" s="8" t="s">
        <v>96</v>
      </c>
      <c r="O23" s="9"/>
      <c r="P23" s="8"/>
      <c r="Q23" s="9" t="s">
        <v>68</v>
      </c>
      <c r="R23" s="8"/>
      <c r="S23" s="9"/>
      <c r="T23" s="8"/>
      <c r="U23" s="9"/>
      <c r="V23" s="11"/>
    </row>
    <row r="24" spans="2:22" ht="32.1" customHeight="1">
      <c r="B24" s="400"/>
      <c r="C24" s="9"/>
      <c r="D24" s="8"/>
      <c r="E24" s="9"/>
      <c r="F24" s="8"/>
      <c r="G24" s="9"/>
      <c r="H24" s="8"/>
      <c r="I24" s="9" t="s">
        <v>68</v>
      </c>
      <c r="J24" s="8"/>
      <c r="K24" s="9" t="s">
        <v>97</v>
      </c>
      <c r="L24" s="8" t="s">
        <v>98</v>
      </c>
      <c r="M24" s="9"/>
      <c r="N24" s="8"/>
      <c r="O24" s="9"/>
      <c r="P24" s="8"/>
      <c r="Q24" s="9" t="s">
        <v>68</v>
      </c>
      <c r="R24" s="8"/>
      <c r="S24" s="9"/>
      <c r="T24" s="8"/>
      <c r="U24" s="9"/>
      <c r="V24" s="11"/>
    </row>
    <row r="25" spans="2:22" ht="32.1" customHeight="1">
      <c r="B25" s="400"/>
      <c r="C25" s="9"/>
      <c r="D25" s="8"/>
      <c r="E25" s="9"/>
      <c r="F25" s="8"/>
      <c r="G25" s="9"/>
      <c r="H25" s="8"/>
      <c r="I25" s="9" t="s">
        <v>68</v>
      </c>
      <c r="J25" s="8"/>
      <c r="K25" s="9" t="s">
        <v>99</v>
      </c>
      <c r="L25" s="8" t="s">
        <v>100</v>
      </c>
      <c r="M25" s="9" t="s">
        <v>68</v>
      </c>
      <c r="N25" s="8"/>
      <c r="O25" s="9"/>
      <c r="P25" s="8"/>
      <c r="Q25" s="9"/>
      <c r="R25" s="8"/>
      <c r="S25" s="9"/>
      <c r="T25" s="8"/>
      <c r="U25" s="9"/>
      <c r="V25" s="11"/>
    </row>
    <row r="26" spans="2:22" ht="32.1" customHeight="1">
      <c r="B26" s="400"/>
      <c r="C26" s="9"/>
      <c r="D26" s="8"/>
      <c r="E26" s="9"/>
      <c r="F26" s="8"/>
      <c r="G26" s="9"/>
      <c r="H26" s="8"/>
      <c r="I26" s="9" t="s">
        <v>68</v>
      </c>
      <c r="J26" s="8"/>
      <c r="K26" s="9" t="s">
        <v>101</v>
      </c>
      <c r="L26" s="8" t="s">
        <v>102</v>
      </c>
      <c r="M26" s="9" t="s">
        <v>68</v>
      </c>
      <c r="N26" s="8"/>
      <c r="O26" s="9"/>
      <c r="P26" s="8"/>
      <c r="Q26" s="9" t="s">
        <v>68</v>
      </c>
      <c r="R26" s="8"/>
      <c r="S26" s="9"/>
      <c r="T26" s="8"/>
      <c r="U26" s="9"/>
      <c r="V26" s="11"/>
    </row>
    <row r="27" spans="2:22" ht="32.1" customHeight="1">
      <c r="B27" s="400"/>
      <c r="C27" s="9"/>
      <c r="D27" s="8"/>
      <c r="E27" s="9"/>
      <c r="F27" s="8"/>
      <c r="G27" s="9"/>
      <c r="H27" s="8"/>
      <c r="I27" s="9" t="s">
        <v>68</v>
      </c>
      <c r="J27" s="8"/>
      <c r="K27" s="9" t="s">
        <v>103</v>
      </c>
      <c r="L27" s="8" t="s">
        <v>104</v>
      </c>
      <c r="M27" s="9" t="s">
        <v>68</v>
      </c>
      <c r="N27" s="8"/>
      <c r="O27" s="9"/>
      <c r="P27" s="8"/>
      <c r="Q27" s="9" t="s">
        <v>68</v>
      </c>
      <c r="R27" s="8"/>
      <c r="S27" s="9"/>
      <c r="T27" s="8"/>
      <c r="U27" s="9"/>
      <c r="V27" s="11"/>
    </row>
    <row r="28" spans="2:22" ht="32.1" customHeight="1">
      <c r="B28" s="400"/>
      <c r="C28" s="9"/>
      <c r="D28" s="8"/>
      <c r="E28" s="9"/>
      <c r="F28" s="8"/>
      <c r="G28" s="9"/>
      <c r="H28" s="8"/>
      <c r="I28" s="9" t="s">
        <v>68</v>
      </c>
      <c r="J28" s="8"/>
      <c r="K28" s="9" t="s">
        <v>105</v>
      </c>
      <c r="L28" s="8" t="s">
        <v>106</v>
      </c>
      <c r="M28" s="9" t="s">
        <v>68</v>
      </c>
      <c r="N28" s="8"/>
      <c r="O28" s="9"/>
      <c r="P28" s="8"/>
      <c r="Q28" s="9" t="s">
        <v>68</v>
      </c>
      <c r="R28" s="8"/>
      <c r="S28" s="9"/>
      <c r="T28" s="8"/>
      <c r="U28" s="9"/>
      <c r="V28" s="11"/>
    </row>
    <row r="29" spans="2:22" ht="32.1" customHeight="1">
      <c r="B29" s="400"/>
      <c r="C29" s="9"/>
      <c r="D29" s="8"/>
      <c r="E29" s="9"/>
      <c r="F29" s="8"/>
      <c r="G29" s="9"/>
      <c r="H29" s="8"/>
      <c r="I29" s="9"/>
      <c r="J29" s="8"/>
      <c r="K29" s="9" t="s">
        <v>107</v>
      </c>
      <c r="L29" s="8" t="s">
        <v>108</v>
      </c>
      <c r="M29" s="9"/>
      <c r="N29" s="8"/>
      <c r="O29" s="9"/>
      <c r="P29" s="8"/>
      <c r="Q29" s="9"/>
      <c r="R29" s="8"/>
      <c r="S29" s="9"/>
      <c r="T29" s="8"/>
      <c r="U29" s="9"/>
      <c r="V29" s="11"/>
    </row>
    <row r="30" spans="2:22" ht="32.1" customHeight="1">
      <c r="B30" s="400"/>
      <c r="C30" s="9"/>
      <c r="D30" s="8"/>
      <c r="E30" s="9"/>
      <c r="F30" s="8"/>
      <c r="G30" s="9"/>
      <c r="H30" s="8"/>
      <c r="I30" s="9" t="s">
        <v>68</v>
      </c>
      <c r="J30" s="8"/>
      <c r="K30" s="9" t="s">
        <v>109</v>
      </c>
      <c r="L30" s="8" t="s">
        <v>110</v>
      </c>
      <c r="M30" s="9" t="s">
        <v>68</v>
      </c>
      <c r="N30" s="8"/>
      <c r="O30" s="9"/>
      <c r="P30" s="8"/>
      <c r="Q30" s="9" t="s">
        <v>68</v>
      </c>
      <c r="R30" s="8"/>
      <c r="S30" s="9"/>
      <c r="T30" s="8"/>
      <c r="U30" s="9"/>
      <c r="V30" s="11"/>
    </row>
    <row r="31" spans="2:22" ht="32.1" customHeight="1">
      <c r="B31" s="20"/>
      <c r="C31" s="21"/>
      <c r="D31" s="22"/>
      <c r="E31" s="21"/>
      <c r="F31" s="22"/>
      <c r="G31" s="21"/>
      <c r="H31" s="22"/>
      <c r="I31" s="21"/>
      <c r="J31" s="22"/>
      <c r="K31" s="21"/>
      <c r="L31" s="22"/>
      <c r="M31" s="21"/>
      <c r="N31" s="22"/>
      <c r="O31" s="21"/>
      <c r="P31" s="22"/>
      <c r="Q31" s="21" t="s">
        <v>111</v>
      </c>
      <c r="R31" s="22" t="s">
        <v>112</v>
      </c>
      <c r="S31" s="21" t="s">
        <v>113</v>
      </c>
      <c r="T31" s="22" t="s">
        <v>112</v>
      </c>
      <c r="U31" s="21" t="s">
        <v>113</v>
      </c>
      <c r="V31" s="23" t="s">
        <v>112</v>
      </c>
    </row>
    <row r="32" spans="2:22" ht="32.1" customHeight="1">
      <c r="B32" s="15"/>
      <c r="C32" s="9"/>
      <c r="D32" s="8"/>
      <c r="E32" s="9"/>
      <c r="F32" s="8"/>
      <c r="G32" s="9"/>
      <c r="H32" s="8"/>
      <c r="I32" s="9"/>
      <c r="J32" s="8"/>
      <c r="K32" s="9"/>
      <c r="L32" s="8"/>
      <c r="M32" s="9"/>
      <c r="N32" s="8"/>
      <c r="O32" s="9"/>
      <c r="P32" s="8"/>
      <c r="Q32" s="9"/>
      <c r="R32" s="8"/>
      <c r="S32" s="9"/>
      <c r="T32" s="8"/>
      <c r="U32" s="9"/>
      <c r="V32" s="11"/>
    </row>
    <row r="33" spans="2:22" ht="32.1" customHeight="1" thickBot="1">
      <c r="B33" s="15"/>
      <c r="C33" s="9"/>
      <c r="D33" s="8"/>
      <c r="E33" s="9"/>
      <c r="F33" s="8"/>
      <c r="G33" s="9"/>
      <c r="H33" s="8"/>
      <c r="I33" s="9"/>
      <c r="J33" s="8"/>
      <c r="K33" s="9"/>
      <c r="L33" s="8"/>
      <c r="M33" s="9"/>
      <c r="N33" s="8"/>
      <c r="O33" s="9"/>
      <c r="P33" s="8"/>
      <c r="Q33" s="9"/>
      <c r="R33" s="8"/>
      <c r="S33" s="9"/>
      <c r="T33" s="8"/>
      <c r="U33" s="9"/>
      <c r="V33" s="11"/>
    </row>
    <row r="34" spans="2:22" ht="32.1" customHeight="1">
      <c r="B34" s="399" t="s">
        <v>114</v>
      </c>
      <c r="C34" s="6" t="s">
        <v>115</v>
      </c>
      <c r="D34" s="7" t="s">
        <v>116</v>
      </c>
      <c r="E34" s="6"/>
      <c r="F34" s="7"/>
      <c r="G34" s="6"/>
      <c r="H34" s="7"/>
      <c r="I34" s="6" t="s">
        <v>117</v>
      </c>
      <c r="J34" s="7" t="s">
        <v>118</v>
      </c>
      <c r="K34" s="6" t="s">
        <v>119</v>
      </c>
      <c r="L34" s="7" t="s">
        <v>120</v>
      </c>
      <c r="M34" s="6" t="s">
        <v>121</v>
      </c>
      <c r="N34" s="10" t="s">
        <v>122</v>
      </c>
      <c r="O34" s="6"/>
      <c r="P34" s="7"/>
      <c r="Q34" s="6"/>
      <c r="R34" s="7"/>
      <c r="S34" s="6"/>
      <c r="T34" s="7"/>
      <c r="U34" s="6"/>
      <c r="V34" s="10"/>
    </row>
    <row r="35" spans="2:22" ht="32.1" customHeight="1">
      <c r="B35" s="400"/>
      <c r="C35" s="9" t="s">
        <v>123</v>
      </c>
      <c r="D35" s="8" t="s">
        <v>124</v>
      </c>
      <c r="E35" s="9" t="str">
        <f>IF(F35="","",VLOOKUP(F35,[1]テーブル!$C$2:$J$86,7,FALSE))</f>
        <v/>
      </c>
      <c r="F35" s="8"/>
      <c r="G35" s="9"/>
      <c r="H35" s="8"/>
      <c r="I35" s="9" t="s">
        <v>125</v>
      </c>
      <c r="J35" s="8" t="s">
        <v>126</v>
      </c>
      <c r="K35" s="9" t="s">
        <v>127</v>
      </c>
      <c r="L35" s="8" t="s">
        <v>128</v>
      </c>
      <c r="M35" s="9" t="s">
        <v>129</v>
      </c>
      <c r="N35" s="8" t="s">
        <v>130</v>
      </c>
      <c r="O35" s="9"/>
      <c r="P35" s="8"/>
      <c r="Q35" s="9"/>
      <c r="R35" s="8"/>
      <c r="S35" s="9"/>
      <c r="T35" s="8"/>
      <c r="U35" s="9"/>
      <c r="V35" s="11"/>
    </row>
    <row r="36" spans="2:22" ht="32.1" customHeight="1">
      <c r="B36" s="400"/>
      <c r="C36" s="9" t="s">
        <v>68</v>
      </c>
      <c r="D36" s="8"/>
      <c r="E36" s="9" t="str">
        <f>IF(F36="","",VLOOKUP(F36,[1]テーブル!$C$2:$J$86,7,FALSE))</f>
        <v/>
      </c>
      <c r="F36" s="8"/>
      <c r="G36" s="9"/>
      <c r="H36" s="8"/>
      <c r="I36" s="9" t="s">
        <v>131</v>
      </c>
      <c r="J36" s="8" t="s">
        <v>132</v>
      </c>
      <c r="K36" s="9" t="s">
        <v>133</v>
      </c>
      <c r="L36" s="8" t="s">
        <v>134</v>
      </c>
      <c r="M36" s="9"/>
      <c r="N36" s="11"/>
      <c r="O36" s="9"/>
      <c r="P36" s="8"/>
      <c r="Q36" s="9"/>
      <c r="R36" s="8"/>
      <c r="S36" s="9"/>
      <c r="T36" s="8"/>
      <c r="U36" s="9"/>
      <c r="V36" s="11"/>
    </row>
    <row r="37" spans="2:22" ht="32.1" customHeight="1">
      <c r="B37" s="400"/>
      <c r="C37" s="9" t="s">
        <v>68</v>
      </c>
      <c r="D37" s="8"/>
      <c r="E37" s="9" t="str">
        <f>IF(F37="","",VLOOKUP(F37,[1]テーブル!$C$2:$J$86,7,FALSE))</f>
        <v/>
      </c>
      <c r="F37" s="8"/>
      <c r="G37" s="9"/>
      <c r="H37" s="8"/>
      <c r="I37" s="9" t="s">
        <v>135</v>
      </c>
      <c r="J37" s="8" t="s">
        <v>136</v>
      </c>
      <c r="K37" s="9" t="s">
        <v>137</v>
      </c>
      <c r="L37" s="8" t="s">
        <v>138</v>
      </c>
      <c r="M37" s="9"/>
      <c r="N37" s="11"/>
      <c r="O37" s="9"/>
      <c r="P37" s="8"/>
      <c r="Q37" s="9"/>
      <c r="R37" s="8"/>
      <c r="S37" s="9"/>
      <c r="T37" s="8"/>
      <c r="U37" s="9"/>
      <c r="V37" s="11"/>
    </row>
    <row r="38" spans="2:22" ht="32.1" customHeight="1">
      <c r="B38" s="400"/>
      <c r="C38" s="9" t="s">
        <v>68</v>
      </c>
      <c r="D38" s="8"/>
      <c r="E38" s="9" t="str">
        <f>IF(F38="","",VLOOKUP(F38,[1]テーブル!$C$2:$J$86,7,FALSE))</f>
        <v/>
      </c>
      <c r="F38" s="8"/>
      <c r="G38" s="9"/>
      <c r="H38" s="8"/>
      <c r="I38" s="9" t="s">
        <v>139</v>
      </c>
      <c r="J38" s="8" t="s">
        <v>140</v>
      </c>
      <c r="K38" s="9" t="s">
        <v>141</v>
      </c>
      <c r="L38" s="8" t="s">
        <v>142</v>
      </c>
      <c r="M38" s="9"/>
      <c r="N38" s="11"/>
      <c r="O38" s="9"/>
      <c r="P38" s="8"/>
      <c r="Q38" s="9"/>
      <c r="R38" s="8"/>
      <c r="S38" s="9"/>
      <c r="T38" s="8"/>
      <c r="U38" s="9"/>
      <c r="V38" s="11"/>
    </row>
    <row r="39" spans="2:22" ht="32.1" customHeight="1">
      <c r="B39" s="400"/>
      <c r="C39" s="9" t="s">
        <v>68</v>
      </c>
      <c r="D39" s="8"/>
      <c r="E39" s="9" t="str">
        <f>IF(F39="","",VLOOKUP(F39,[1]テーブル!$C$2:$J$86,7,FALSE))</f>
        <v/>
      </c>
      <c r="F39" s="8"/>
      <c r="G39" s="9"/>
      <c r="H39" s="8"/>
      <c r="I39" s="9" t="s">
        <v>143</v>
      </c>
      <c r="J39" s="8" t="s">
        <v>144</v>
      </c>
      <c r="K39" s="9" t="s">
        <v>145</v>
      </c>
      <c r="L39" s="8" t="s">
        <v>146</v>
      </c>
      <c r="M39" s="9"/>
      <c r="N39" s="11"/>
      <c r="O39" s="9"/>
      <c r="P39" s="8"/>
      <c r="Q39" s="9"/>
      <c r="R39" s="8"/>
      <c r="S39" s="9"/>
      <c r="T39" s="8"/>
      <c r="U39" s="9"/>
      <c r="V39" s="11"/>
    </row>
    <row r="40" spans="2:22" ht="32.1" customHeight="1">
      <c r="B40" s="400"/>
      <c r="C40" s="9" t="s">
        <v>68</v>
      </c>
      <c r="D40" s="8"/>
      <c r="E40" s="9" t="str">
        <f>IF(F40="","",VLOOKUP(F40,[1]テーブル!$C$2:$J$86,7,FALSE))</f>
        <v/>
      </c>
      <c r="F40" s="8"/>
      <c r="G40" s="9"/>
      <c r="H40" s="8"/>
      <c r="I40" s="9" t="s">
        <v>147</v>
      </c>
      <c r="J40" s="8" t="s">
        <v>148</v>
      </c>
      <c r="K40" s="9" t="s">
        <v>149</v>
      </c>
      <c r="L40" s="8" t="s">
        <v>150</v>
      </c>
      <c r="M40" s="9"/>
      <c r="N40" s="11"/>
      <c r="O40" s="9"/>
      <c r="P40" s="8"/>
      <c r="Q40" s="9"/>
      <c r="R40" s="8"/>
      <c r="S40" s="9"/>
      <c r="T40" s="8"/>
      <c r="U40" s="9"/>
      <c r="V40" s="11"/>
    </row>
    <row r="41" spans="2:22" ht="32.1" customHeight="1">
      <c r="B41" s="400"/>
      <c r="C41" s="9" t="s">
        <v>68</v>
      </c>
      <c r="D41" s="8"/>
      <c r="E41" s="9" t="str">
        <f>IF(F41="","",VLOOKUP(F41,[1]テーブル!$C$2:$J$86,7,FALSE))</f>
        <v/>
      </c>
      <c r="F41" s="8"/>
      <c r="G41" s="9"/>
      <c r="H41" s="8"/>
      <c r="I41" s="9" t="s">
        <v>151</v>
      </c>
      <c r="J41" s="8" t="s">
        <v>152</v>
      </c>
      <c r="K41" s="9" t="s">
        <v>153</v>
      </c>
      <c r="L41" s="8" t="s">
        <v>154</v>
      </c>
      <c r="M41" s="9"/>
      <c r="N41" s="11"/>
      <c r="O41" s="9"/>
      <c r="P41" s="8"/>
      <c r="Q41" s="9"/>
      <c r="R41" s="8"/>
      <c r="S41" s="9"/>
      <c r="T41" s="8"/>
      <c r="U41" s="9"/>
      <c r="V41" s="11"/>
    </row>
    <row r="42" spans="2:22" ht="32.1" customHeight="1">
      <c r="B42" s="400"/>
      <c r="C42" s="9" t="s">
        <v>68</v>
      </c>
      <c r="D42" s="8"/>
      <c r="E42" s="9" t="str">
        <f>IF(F42="","",VLOOKUP(F42,[1]テーブル!$C$2:$J$86,7,FALSE))</f>
        <v/>
      </c>
      <c r="F42" s="8"/>
      <c r="G42" s="9"/>
      <c r="H42" s="8"/>
      <c r="I42" s="9"/>
      <c r="J42" s="8"/>
      <c r="K42" s="9" t="s">
        <v>155</v>
      </c>
      <c r="L42" s="8" t="s">
        <v>156</v>
      </c>
      <c r="M42" s="9"/>
      <c r="N42" s="11"/>
      <c r="O42" s="9"/>
      <c r="P42" s="8"/>
      <c r="Q42" s="9"/>
      <c r="R42" s="8"/>
      <c r="S42" s="9"/>
      <c r="T42" s="8"/>
      <c r="U42" s="9"/>
      <c r="V42" s="11"/>
    </row>
    <row r="43" spans="2:22" ht="32.1" customHeight="1">
      <c r="B43" s="400"/>
      <c r="C43" s="9" t="s">
        <v>68</v>
      </c>
      <c r="D43" s="8"/>
      <c r="E43" s="9" t="str">
        <f>IF(F43="","",VLOOKUP(F43,[1]テーブル!$C$2:$J$86,7,FALSE))</f>
        <v/>
      </c>
      <c r="F43" s="8"/>
      <c r="G43" s="9"/>
      <c r="H43" s="8"/>
      <c r="I43" s="9" t="s">
        <v>68</v>
      </c>
      <c r="J43" s="8"/>
      <c r="K43" s="9"/>
      <c r="L43" s="8"/>
      <c r="M43" s="9"/>
      <c r="N43" s="11"/>
      <c r="O43" s="9"/>
      <c r="P43" s="8"/>
      <c r="Q43" s="12"/>
      <c r="R43" s="14"/>
      <c r="S43" s="9"/>
      <c r="T43" s="8"/>
      <c r="U43" s="9"/>
      <c r="V43" s="11"/>
    </row>
    <row r="44" spans="2:22" ht="32.1" customHeight="1">
      <c r="B44" s="20"/>
      <c r="C44" s="21"/>
      <c r="D44" s="22"/>
      <c r="E44" s="21"/>
      <c r="F44" s="23"/>
      <c r="G44" s="21"/>
      <c r="H44" s="22"/>
      <c r="I44" s="21"/>
      <c r="J44" s="22"/>
      <c r="K44" s="21"/>
      <c r="L44" s="22"/>
      <c r="M44" s="21" t="s">
        <v>157</v>
      </c>
      <c r="N44" s="23" t="s">
        <v>158</v>
      </c>
      <c r="O44" s="21"/>
      <c r="P44" s="22"/>
      <c r="Q44" s="9" t="s">
        <v>159</v>
      </c>
      <c r="R44" s="8" t="s">
        <v>160</v>
      </c>
      <c r="S44" s="21"/>
      <c r="T44" s="22"/>
      <c r="U44" s="21"/>
      <c r="V44" s="23"/>
    </row>
    <row r="45" spans="2:22" ht="32.1" customHeight="1">
      <c r="B45" s="15"/>
      <c r="C45" s="9"/>
      <c r="D45" s="8"/>
      <c r="E45" s="9"/>
      <c r="F45" s="8"/>
      <c r="G45" s="9"/>
      <c r="H45" s="8"/>
      <c r="I45" s="9"/>
      <c r="J45" s="8"/>
      <c r="K45" s="9"/>
      <c r="L45" s="8"/>
      <c r="M45" s="9"/>
      <c r="N45" s="11"/>
      <c r="O45" s="9"/>
      <c r="P45" s="8"/>
      <c r="Q45" s="9" t="s">
        <v>161</v>
      </c>
      <c r="R45" s="8" t="s">
        <v>162</v>
      </c>
      <c r="S45" s="9"/>
      <c r="T45" s="8"/>
      <c r="U45" s="9"/>
      <c r="V45" s="11"/>
    </row>
    <row r="46" spans="2:22" ht="32.1" customHeight="1" thickBot="1">
      <c r="B46" s="16"/>
      <c r="C46" s="17"/>
      <c r="D46" s="18"/>
      <c r="E46" s="17"/>
      <c r="F46" s="18"/>
      <c r="G46" s="17"/>
      <c r="H46" s="18"/>
      <c r="I46" s="17"/>
      <c r="J46" s="18"/>
      <c r="K46" s="17"/>
      <c r="L46" s="18"/>
      <c r="M46" s="17"/>
      <c r="N46" s="19"/>
      <c r="O46" s="9"/>
      <c r="P46" s="8"/>
      <c r="Q46" s="9"/>
      <c r="R46" s="8"/>
      <c r="S46" s="9"/>
      <c r="T46" s="8"/>
      <c r="U46" s="9"/>
      <c r="V46" s="11"/>
    </row>
    <row r="47" spans="2:22" ht="32.1" customHeight="1">
      <c r="B47" s="402" t="s">
        <v>163</v>
      </c>
      <c r="C47" s="9" t="s">
        <v>164</v>
      </c>
      <c r="D47" s="8" t="s">
        <v>165</v>
      </c>
      <c r="E47" s="6" t="s">
        <v>166</v>
      </c>
      <c r="F47" s="10" t="s">
        <v>167</v>
      </c>
      <c r="G47" s="24" t="s">
        <v>168</v>
      </c>
      <c r="H47" s="8" t="s">
        <v>169</v>
      </c>
      <c r="I47" s="9" t="s">
        <v>170</v>
      </c>
      <c r="J47" s="8" t="s">
        <v>171</v>
      </c>
      <c r="K47" s="9" t="s">
        <v>172</v>
      </c>
      <c r="L47" s="8" t="s">
        <v>173</v>
      </c>
      <c r="M47" s="9"/>
      <c r="N47" s="8"/>
      <c r="O47" s="6"/>
      <c r="P47" s="7"/>
      <c r="Q47" s="6"/>
      <c r="R47" s="7"/>
      <c r="S47" s="6"/>
      <c r="T47" s="7"/>
      <c r="U47" s="6"/>
      <c r="V47" s="10"/>
    </row>
    <row r="48" spans="2:22" ht="32.1" customHeight="1">
      <c r="B48" s="402"/>
      <c r="C48" s="9" t="s">
        <v>174</v>
      </c>
      <c r="D48" s="8" t="s">
        <v>175</v>
      </c>
      <c r="E48" s="9" t="s">
        <v>176</v>
      </c>
      <c r="F48" s="11" t="s">
        <v>177</v>
      </c>
      <c r="G48" s="24" t="s">
        <v>178</v>
      </c>
      <c r="H48" s="8" t="s">
        <v>179</v>
      </c>
      <c r="I48" s="9" t="s">
        <v>180</v>
      </c>
      <c r="J48" s="8" t="s">
        <v>181</v>
      </c>
      <c r="K48" s="9" t="s">
        <v>182</v>
      </c>
      <c r="L48" s="8" t="s">
        <v>183</v>
      </c>
      <c r="M48" s="9"/>
      <c r="N48" s="8"/>
      <c r="O48" s="9"/>
      <c r="P48" s="8"/>
      <c r="Q48" s="9"/>
      <c r="R48" s="8"/>
      <c r="S48" s="9"/>
      <c r="T48" s="8"/>
      <c r="U48" s="9"/>
      <c r="V48" s="11"/>
    </row>
    <row r="49" spans="2:22" ht="32.1" customHeight="1">
      <c r="B49" s="402"/>
      <c r="C49" s="9" t="s">
        <v>184</v>
      </c>
      <c r="D49" s="8" t="s">
        <v>185</v>
      </c>
      <c r="E49" s="9" t="s">
        <v>186</v>
      </c>
      <c r="F49" s="11" t="s">
        <v>187</v>
      </c>
      <c r="G49" s="24" t="s">
        <v>188</v>
      </c>
      <c r="H49" s="8" t="s">
        <v>189</v>
      </c>
      <c r="I49" s="9" t="s">
        <v>190</v>
      </c>
      <c r="J49" s="8" t="s">
        <v>191</v>
      </c>
      <c r="K49" s="9" t="s">
        <v>192</v>
      </c>
      <c r="L49" s="8" t="s">
        <v>193</v>
      </c>
      <c r="M49" s="9"/>
      <c r="N49" s="8"/>
      <c r="O49" s="9"/>
      <c r="P49" s="8"/>
      <c r="Q49" s="9"/>
      <c r="R49" s="8"/>
      <c r="S49" s="9"/>
      <c r="T49" s="8"/>
      <c r="U49" s="9"/>
      <c r="V49" s="11"/>
    </row>
    <row r="50" spans="2:22" ht="32.1" customHeight="1">
      <c r="B50" s="402"/>
      <c r="C50" s="9" t="s">
        <v>194</v>
      </c>
      <c r="D50" s="8" t="s">
        <v>195</v>
      </c>
      <c r="E50" s="9" t="s">
        <v>196</v>
      </c>
      <c r="F50" s="11" t="s">
        <v>197</v>
      </c>
      <c r="G50" s="24" t="s">
        <v>198</v>
      </c>
      <c r="H50" s="8" t="s">
        <v>199</v>
      </c>
      <c r="I50" s="9" t="s">
        <v>200</v>
      </c>
      <c r="J50" s="8" t="s">
        <v>201</v>
      </c>
      <c r="K50" s="9"/>
      <c r="L50" s="8"/>
      <c r="M50" s="9"/>
      <c r="N50" s="8"/>
      <c r="O50" s="9"/>
      <c r="P50" s="8"/>
      <c r="Q50" s="9"/>
      <c r="R50" s="8"/>
      <c r="S50" s="9"/>
      <c r="T50" s="8"/>
      <c r="U50" s="9"/>
      <c r="V50" s="11"/>
    </row>
    <row r="51" spans="2:22" ht="32.1" customHeight="1">
      <c r="B51" s="402"/>
      <c r="C51" s="9" t="s">
        <v>202</v>
      </c>
      <c r="D51" s="8" t="s">
        <v>203</v>
      </c>
      <c r="E51" s="9" t="s">
        <v>204</v>
      </c>
      <c r="F51" s="11" t="s">
        <v>205</v>
      </c>
      <c r="G51" s="24" t="s">
        <v>206</v>
      </c>
      <c r="H51" s="8" t="s">
        <v>207</v>
      </c>
      <c r="I51" s="9" t="s">
        <v>208</v>
      </c>
      <c r="J51" s="8" t="s">
        <v>209</v>
      </c>
      <c r="K51" s="9"/>
      <c r="L51" s="8"/>
      <c r="M51" s="9"/>
      <c r="N51" s="8"/>
      <c r="O51" s="9"/>
      <c r="P51" s="8"/>
      <c r="Q51" s="9"/>
      <c r="R51" s="8"/>
      <c r="S51" s="9"/>
      <c r="T51" s="8"/>
      <c r="U51" s="9"/>
      <c r="V51" s="11"/>
    </row>
    <row r="52" spans="2:22" ht="32.1" customHeight="1">
      <c r="B52" s="402"/>
      <c r="C52" s="9" t="s">
        <v>210</v>
      </c>
      <c r="D52" s="8" t="s">
        <v>211</v>
      </c>
      <c r="E52" s="9" t="s">
        <v>212</v>
      </c>
      <c r="F52" s="11" t="s">
        <v>213</v>
      </c>
      <c r="G52" s="24" t="s">
        <v>214</v>
      </c>
      <c r="H52" s="8" t="s">
        <v>215</v>
      </c>
      <c r="I52" s="9" t="s">
        <v>216</v>
      </c>
      <c r="J52" s="8" t="s">
        <v>217</v>
      </c>
      <c r="K52" s="9"/>
      <c r="L52" s="8"/>
      <c r="M52" s="9"/>
      <c r="N52" s="8"/>
      <c r="O52" s="9"/>
      <c r="P52" s="8"/>
      <c r="Q52" s="9"/>
      <c r="R52" s="8"/>
      <c r="S52" s="9"/>
      <c r="T52" s="8"/>
      <c r="U52" s="9"/>
      <c r="V52" s="11"/>
    </row>
    <row r="53" spans="2:22" ht="32.1" customHeight="1">
      <c r="B53" s="402"/>
      <c r="C53" s="9"/>
      <c r="D53" s="8"/>
      <c r="E53" s="9" t="s">
        <v>218</v>
      </c>
      <c r="F53" s="11" t="s">
        <v>219</v>
      </c>
      <c r="G53" s="24" t="s">
        <v>220</v>
      </c>
      <c r="H53" s="8" t="s">
        <v>221</v>
      </c>
      <c r="I53" s="9" t="s">
        <v>222</v>
      </c>
      <c r="J53" s="8" t="s">
        <v>223</v>
      </c>
      <c r="K53" s="9"/>
      <c r="L53" s="8"/>
      <c r="M53" s="9"/>
      <c r="N53" s="8"/>
      <c r="O53" s="9"/>
      <c r="P53" s="8"/>
      <c r="Q53" s="9"/>
      <c r="R53" s="8"/>
      <c r="S53" s="9"/>
      <c r="T53" s="8"/>
      <c r="U53" s="9"/>
      <c r="V53" s="11"/>
    </row>
    <row r="54" spans="2:22" ht="32.1" customHeight="1">
      <c r="B54" s="402"/>
      <c r="C54" s="9"/>
      <c r="D54" s="8"/>
      <c r="E54" s="9" t="s">
        <v>224</v>
      </c>
      <c r="F54" s="11" t="s">
        <v>225</v>
      </c>
      <c r="G54" s="24" t="s">
        <v>226</v>
      </c>
      <c r="H54" s="8" t="s">
        <v>227</v>
      </c>
      <c r="I54" s="9"/>
      <c r="J54" s="8"/>
      <c r="K54" s="9"/>
      <c r="L54" s="8"/>
      <c r="M54" s="9"/>
      <c r="N54" s="8"/>
      <c r="O54" s="9"/>
      <c r="P54" s="8"/>
      <c r="Q54" s="9"/>
      <c r="R54" s="8"/>
      <c r="S54" s="9"/>
      <c r="T54" s="8"/>
      <c r="U54" s="9"/>
      <c r="V54" s="11"/>
    </row>
    <row r="55" spans="2:22" ht="32.1" customHeight="1">
      <c r="B55" s="402"/>
      <c r="C55" s="9"/>
      <c r="D55" s="8"/>
      <c r="E55" s="12" t="s">
        <v>68</v>
      </c>
      <c r="F55" s="14"/>
      <c r="G55" s="24" t="s">
        <v>228</v>
      </c>
      <c r="H55" s="8" t="s">
        <v>229</v>
      </c>
      <c r="I55" s="9"/>
      <c r="J55" s="8"/>
      <c r="K55" s="9"/>
      <c r="L55" s="8"/>
      <c r="M55" s="9"/>
      <c r="N55" s="8"/>
      <c r="O55" s="9"/>
      <c r="P55" s="8"/>
      <c r="Q55" s="9"/>
      <c r="R55" s="8"/>
      <c r="S55" s="9"/>
      <c r="T55" s="8"/>
      <c r="U55" s="9"/>
      <c r="V55" s="11"/>
    </row>
    <row r="56" spans="2:22" ht="32.1" customHeight="1">
      <c r="B56" s="403" t="s">
        <v>230</v>
      </c>
      <c r="C56" s="25"/>
      <c r="D56" s="26"/>
      <c r="E56" s="9" t="s">
        <v>231</v>
      </c>
      <c r="F56" s="11" t="s">
        <v>232</v>
      </c>
      <c r="G56" s="25" t="s">
        <v>233</v>
      </c>
      <c r="H56" s="26" t="s">
        <v>234</v>
      </c>
      <c r="I56" s="25"/>
      <c r="J56" s="26"/>
      <c r="K56" s="25"/>
      <c r="L56" s="26"/>
      <c r="M56" s="21" t="s">
        <v>235</v>
      </c>
      <c r="N56" s="27" t="s">
        <v>236</v>
      </c>
      <c r="O56" s="28" t="s">
        <v>237</v>
      </c>
      <c r="P56" s="29" t="s">
        <v>238</v>
      </c>
      <c r="Q56" s="28" t="s">
        <v>235</v>
      </c>
      <c r="R56" s="30" t="s">
        <v>236</v>
      </c>
      <c r="S56" s="25" t="s">
        <v>239</v>
      </c>
      <c r="T56" s="26" t="s">
        <v>236</v>
      </c>
      <c r="U56" s="28" t="s">
        <v>240</v>
      </c>
      <c r="V56" s="30" t="s">
        <v>241</v>
      </c>
    </row>
    <row r="57" spans="2:22" ht="32.1" customHeight="1">
      <c r="B57" s="402"/>
      <c r="C57" s="9"/>
      <c r="D57" s="8"/>
      <c r="E57" s="9" t="s">
        <v>242</v>
      </c>
      <c r="F57" s="11" t="s">
        <v>243</v>
      </c>
      <c r="G57" s="9" t="s">
        <v>244</v>
      </c>
      <c r="H57" s="8" t="s">
        <v>245</v>
      </c>
      <c r="I57" s="9"/>
      <c r="J57" s="8"/>
      <c r="K57" s="9"/>
      <c r="L57" s="8"/>
      <c r="M57" s="9" t="s">
        <v>246</v>
      </c>
      <c r="N57" s="31" t="s">
        <v>247</v>
      </c>
      <c r="O57" s="32"/>
      <c r="P57" s="33" t="s">
        <v>248</v>
      </c>
      <c r="Q57" s="32" t="s">
        <v>246</v>
      </c>
      <c r="R57" s="34" t="s">
        <v>247</v>
      </c>
      <c r="S57" s="9" t="s">
        <v>246</v>
      </c>
      <c r="T57" s="8" t="s">
        <v>247</v>
      </c>
      <c r="U57" s="32" t="s">
        <v>249</v>
      </c>
      <c r="V57" s="34" t="s">
        <v>250</v>
      </c>
    </row>
    <row r="58" spans="2:22" ht="32.1" customHeight="1">
      <c r="B58" s="402"/>
      <c r="C58" s="9"/>
      <c r="D58" s="8"/>
      <c r="E58" s="9" t="s">
        <v>239</v>
      </c>
      <c r="F58" s="31" t="s">
        <v>236</v>
      </c>
      <c r="G58" s="9" t="s">
        <v>251</v>
      </c>
      <c r="H58" s="8" t="s">
        <v>252</v>
      </c>
      <c r="I58" s="9"/>
      <c r="J58" s="8"/>
      <c r="K58" s="9"/>
      <c r="L58" s="35"/>
      <c r="M58" s="9" t="s">
        <v>237</v>
      </c>
      <c r="N58" s="31" t="s">
        <v>238</v>
      </c>
      <c r="O58" s="36"/>
      <c r="P58" s="37"/>
      <c r="Q58" s="32" t="s">
        <v>237</v>
      </c>
      <c r="R58" s="34" t="s">
        <v>238</v>
      </c>
      <c r="S58" s="9" t="s">
        <v>253</v>
      </c>
      <c r="T58" s="8" t="s">
        <v>238</v>
      </c>
      <c r="U58" s="32" t="s">
        <v>239</v>
      </c>
      <c r="V58" s="34" t="s">
        <v>236</v>
      </c>
    </row>
    <row r="59" spans="2:22" ht="32.1" customHeight="1">
      <c r="B59" s="402"/>
      <c r="C59" s="9"/>
      <c r="D59" s="8"/>
      <c r="E59" s="9"/>
      <c r="F59" s="11"/>
      <c r="G59" s="9" t="s">
        <v>254</v>
      </c>
      <c r="H59" s="8" t="s">
        <v>255</v>
      </c>
      <c r="I59" s="9"/>
      <c r="J59" s="8"/>
      <c r="K59" s="9"/>
      <c r="L59" s="8"/>
      <c r="M59" s="38"/>
      <c r="N59" s="31"/>
      <c r="O59" s="32"/>
      <c r="P59" s="37"/>
      <c r="Q59" s="32" t="s">
        <v>256</v>
      </c>
      <c r="R59" s="34" t="s">
        <v>257</v>
      </c>
      <c r="S59" s="8"/>
      <c r="T59" s="8"/>
      <c r="U59" s="32" t="s">
        <v>246</v>
      </c>
      <c r="V59" s="34" t="s">
        <v>247</v>
      </c>
    </row>
    <row r="60" spans="2:22" ht="32.1" customHeight="1">
      <c r="B60" s="402"/>
      <c r="C60" s="9"/>
      <c r="D60" s="8"/>
      <c r="E60" s="9"/>
      <c r="F60" s="11"/>
      <c r="G60" s="9" t="s">
        <v>258</v>
      </c>
      <c r="H60" s="8" t="s">
        <v>259</v>
      </c>
      <c r="I60" s="9"/>
      <c r="J60" s="8"/>
      <c r="K60" s="9"/>
      <c r="L60" s="8"/>
      <c r="M60" s="9"/>
      <c r="N60" s="8"/>
      <c r="O60" s="9"/>
      <c r="P60" s="8"/>
      <c r="Q60" s="36"/>
      <c r="R60" s="34"/>
      <c r="S60" s="9"/>
      <c r="T60" s="8"/>
      <c r="U60" s="32" t="s">
        <v>253</v>
      </c>
      <c r="V60" s="34" t="s">
        <v>238</v>
      </c>
    </row>
    <row r="61" spans="2:22" ht="32.1" customHeight="1">
      <c r="B61" s="402"/>
      <c r="C61" s="9"/>
      <c r="D61" s="8"/>
      <c r="E61" s="9"/>
      <c r="F61" s="11"/>
      <c r="G61" s="9" t="s">
        <v>260</v>
      </c>
      <c r="H61" s="8" t="s">
        <v>261</v>
      </c>
      <c r="I61" s="9"/>
      <c r="J61" s="8"/>
      <c r="K61" s="9"/>
      <c r="L61" s="8"/>
      <c r="M61" s="9"/>
      <c r="N61" s="8"/>
      <c r="O61" s="9"/>
      <c r="P61" s="8"/>
      <c r="Q61" s="36"/>
      <c r="R61" s="34"/>
      <c r="S61" s="9"/>
      <c r="T61" s="8"/>
      <c r="U61" s="36"/>
      <c r="V61" s="34"/>
    </row>
    <row r="62" spans="2:22" ht="32.1" customHeight="1">
      <c r="B62" s="402"/>
      <c r="C62" s="9"/>
      <c r="D62" s="8"/>
      <c r="E62" s="9"/>
      <c r="F62" s="11"/>
      <c r="G62" s="9" t="s">
        <v>262</v>
      </c>
      <c r="H62" s="8" t="s">
        <v>263</v>
      </c>
      <c r="I62" s="9"/>
      <c r="J62" s="8"/>
      <c r="K62" s="9"/>
      <c r="L62" s="8"/>
      <c r="M62" s="9"/>
      <c r="N62" s="8"/>
      <c r="O62" s="9"/>
      <c r="P62" s="8"/>
      <c r="Q62" s="36"/>
      <c r="R62" s="34"/>
      <c r="S62" s="9"/>
      <c r="T62" s="8"/>
      <c r="U62" s="32"/>
      <c r="V62" s="34"/>
    </row>
    <row r="63" spans="2:22" ht="32.1" customHeight="1">
      <c r="B63" s="402"/>
      <c r="C63" s="9"/>
      <c r="D63" s="8"/>
      <c r="E63" s="9"/>
      <c r="F63" s="11"/>
      <c r="G63" s="9" t="s">
        <v>264</v>
      </c>
      <c r="H63" s="8" t="s">
        <v>265</v>
      </c>
      <c r="I63" s="9"/>
      <c r="J63" s="8"/>
      <c r="K63" s="9"/>
      <c r="L63" s="8"/>
      <c r="M63" s="9"/>
      <c r="N63" s="8"/>
      <c r="O63" s="9"/>
      <c r="P63" s="8"/>
      <c r="Q63" s="32"/>
      <c r="R63" s="34"/>
      <c r="S63" s="9"/>
      <c r="T63" s="8"/>
      <c r="U63" s="9"/>
      <c r="V63" s="11"/>
    </row>
    <row r="64" spans="2:22" ht="32.1" customHeight="1">
      <c r="B64" s="402"/>
      <c r="C64" s="9"/>
      <c r="D64" s="8"/>
      <c r="E64" s="9"/>
      <c r="F64" s="11"/>
      <c r="G64" s="9" t="s">
        <v>266</v>
      </c>
      <c r="H64" s="8" t="s">
        <v>267</v>
      </c>
      <c r="I64" s="9"/>
      <c r="J64" s="8"/>
      <c r="K64" s="9"/>
      <c r="L64" s="8"/>
      <c r="M64" s="9"/>
      <c r="N64" s="8"/>
      <c r="O64" s="9"/>
      <c r="P64" s="8"/>
      <c r="Q64" s="9"/>
      <c r="R64" s="8"/>
      <c r="S64" s="9"/>
      <c r="T64" s="8"/>
      <c r="U64" s="9"/>
      <c r="V64" s="11"/>
    </row>
    <row r="65" spans="2:22" ht="32.1" customHeight="1">
      <c r="B65" s="402"/>
      <c r="C65" s="9"/>
      <c r="D65" s="8"/>
      <c r="E65" s="9"/>
      <c r="F65" s="11"/>
      <c r="G65" s="9" t="s">
        <v>268</v>
      </c>
      <c r="H65" s="8" t="s">
        <v>269</v>
      </c>
      <c r="I65" s="9"/>
      <c r="J65" s="8"/>
      <c r="K65" s="9"/>
      <c r="L65" s="8"/>
      <c r="M65" s="9"/>
      <c r="N65" s="8"/>
      <c r="O65" s="9"/>
      <c r="P65" s="8"/>
      <c r="Q65" s="9"/>
      <c r="R65" s="8"/>
      <c r="S65" s="9"/>
      <c r="T65" s="8"/>
      <c r="U65" s="9"/>
      <c r="V65" s="11"/>
    </row>
    <row r="66" spans="2:22" ht="32.1" customHeight="1">
      <c r="B66" s="402"/>
      <c r="C66" s="9"/>
      <c r="D66" s="8"/>
      <c r="E66" s="9"/>
      <c r="F66" s="11"/>
      <c r="G66" s="9" t="s">
        <v>270</v>
      </c>
      <c r="H66" s="8" t="s">
        <v>271</v>
      </c>
      <c r="I66" s="9"/>
      <c r="J66" s="8"/>
      <c r="K66" s="9"/>
      <c r="L66" s="8"/>
      <c r="M66" s="9"/>
      <c r="N66" s="8"/>
      <c r="O66" s="9"/>
      <c r="P66" s="8"/>
      <c r="Q66" s="9"/>
      <c r="R66" s="8"/>
      <c r="S66" s="9"/>
      <c r="T66" s="8"/>
      <c r="U66" s="9"/>
      <c r="V66" s="11"/>
    </row>
    <row r="67" spans="2:22" ht="32.1" customHeight="1">
      <c r="B67" s="402"/>
      <c r="C67" s="9"/>
      <c r="D67" s="8"/>
      <c r="E67" s="9"/>
      <c r="F67" s="11"/>
      <c r="G67" s="9" t="s">
        <v>272</v>
      </c>
      <c r="H67" s="8" t="s">
        <v>273</v>
      </c>
      <c r="I67" s="9"/>
      <c r="J67" s="8"/>
      <c r="K67" s="9"/>
      <c r="L67" s="8"/>
      <c r="M67" s="9"/>
      <c r="N67" s="8"/>
      <c r="O67" s="9"/>
      <c r="P67" s="8"/>
      <c r="Q67" s="9"/>
      <c r="R67" s="8"/>
      <c r="S67" s="9"/>
      <c r="T67" s="8"/>
      <c r="U67" s="9"/>
      <c r="V67" s="11"/>
    </row>
    <row r="68" spans="2:22" ht="32.1" customHeight="1" thickBot="1">
      <c r="B68" s="404"/>
      <c r="C68" s="17"/>
      <c r="D68" s="18"/>
      <c r="E68" s="17"/>
      <c r="F68" s="19"/>
      <c r="G68" s="39"/>
      <c r="H68" s="40"/>
      <c r="I68" s="17"/>
      <c r="J68" s="18"/>
      <c r="K68" s="17"/>
      <c r="L68" s="18"/>
      <c r="M68" s="17"/>
      <c r="N68" s="18"/>
      <c r="O68" s="17"/>
      <c r="P68" s="18"/>
      <c r="Q68" s="17"/>
      <c r="R68" s="18"/>
      <c r="S68" s="17"/>
      <c r="T68" s="18"/>
      <c r="U68" s="17"/>
      <c r="V68" s="19"/>
    </row>
    <row r="69" spans="2:22" ht="19.5" customHeight="1">
      <c r="C69" s="41"/>
      <c r="D69" s="42"/>
      <c r="E69" s="41"/>
      <c r="F69" s="42"/>
      <c r="G69" s="41"/>
      <c r="H69" s="42"/>
      <c r="I69" s="41"/>
      <c r="J69" s="42"/>
      <c r="K69" s="41"/>
      <c r="L69" s="42"/>
      <c r="M69" s="41"/>
      <c r="N69" s="42"/>
      <c r="O69" s="41"/>
      <c r="P69" s="42"/>
      <c r="Q69" s="41"/>
      <c r="R69" s="42"/>
      <c r="S69" s="41"/>
      <c r="T69" s="42"/>
      <c r="U69" s="41"/>
      <c r="V69" s="43" t="s">
        <v>274</v>
      </c>
    </row>
  </sheetData>
  <sheetProtection algorithmName="SHA-512" hashValue="VCaZYn/zmxRkxUCyqvdMSYUF3VUn4dfBHTHQD2XTfHvsexNNjAzCoWoR3BhXAMOEVDRZQN9XH92v/tDznSc4KQ==" saltValue="AN9P3eSrMbneWYVWH7O/NQ==" spinCount="100000" sheet="1" objects="1" scenarios="1" formatCells="0"/>
  <mergeCells count="57">
    <mergeCell ref="B13:B16"/>
    <mergeCell ref="B20:B30"/>
    <mergeCell ref="B34:B43"/>
    <mergeCell ref="B47:B55"/>
    <mergeCell ref="B56:B68"/>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S10:V10"/>
    <mergeCell ref="C9:D9"/>
    <mergeCell ref="E9:L9"/>
    <mergeCell ref="M9:N9"/>
    <mergeCell ref="O9:P9"/>
    <mergeCell ref="Q9:R9"/>
    <mergeCell ref="S9:V9"/>
    <mergeCell ref="C10:D10"/>
    <mergeCell ref="E10:L10"/>
    <mergeCell ref="M10:N10"/>
    <mergeCell ref="O10:P10"/>
    <mergeCell ref="Q10:R10"/>
    <mergeCell ref="U7:V8"/>
    <mergeCell ref="I8:J8"/>
    <mergeCell ref="K8:L8"/>
    <mergeCell ref="C5:P5"/>
    <mergeCell ref="Q5:R5"/>
    <mergeCell ref="S5:T5"/>
    <mergeCell ref="U5:V5"/>
    <mergeCell ref="S6:V6"/>
    <mergeCell ref="E7:F8"/>
    <mergeCell ref="G7:H8"/>
    <mergeCell ref="I7:L7"/>
    <mergeCell ref="M7:N8"/>
    <mergeCell ref="S7:T8"/>
    <mergeCell ref="B6:B8"/>
    <mergeCell ref="C6:D8"/>
    <mergeCell ref="E6:N6"/>
    <mergeCell ref="O6:P8"/>
    <mergeCell ref="Q6:R8"/>
    <mergeCell ref="C2:V2"/>
    <mergeCell ref="C3:V3"/>
    <mergeCell ref="C4:N4"/>
    <mergeCell ref="O4:P4"/>
    <mergeCell ref="Q4:R4"/>
    <mergeCell ref="S4:V4"/>
  </mergeCells>
  <phoneticPr fontId="3"/>
  <printOptions horizontalCentered="1"/>
  <pageMargins left="3.937007874015748E-2" right="3.937007874015748E-2" top="0" bottom="0" header="0.31496062992125984" footer="0.31496062992125984"/>
  <pageSetup paperSize="8" scale="33"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D030B-F130-464D-B540-15EF454B7829}">
  <sheetPr>
    <pageSetUpPr fitToPage="1"/>
  </sheetPr>
  <dimension ref="A1:AE114"/>
  <sheetViews>
    <sheetView view="pageBreakPreview" zoomScale="40" zoomScaleNormal="70" zoomScaleSheetLayoutView="40" workbookViewId="0">
      <selection activeCell="A106" sqref="A106:XFD112"/>
    </sheetView>
  </sheetViews>
  <sheetFormatPr defaultColWidth="9" defaultRowHeight="18"/>
  <cols>
    <col min="1" max="1" width="5.5" style="122" customWidth="1"/>
    <col min="2" max="2" width="16" style="187" customWidth="1"/>
    <col min="3" max="3" width="11.59765625" style="123" customWidth="1"/>
    <col min="4" max="4" width="30.8984375" style="122" customWidth="1"/>
    <col min="5" max="5" width="11.59765625" style="123" customWidth="1"/>
    <col min="6" max="6" width="38.5" style="122" bestFit="1" customWidth="1"/>
    <col min="7" max="7" width="11.59765625" style="123" customWidth="1"/>
    <col min="8" max="8" width="39.69921875" style="122" customWidth="1"/>
    <col min="9" max="9" width="11.59765625" style="123" customWidth="1"/>
    <col min="10" max="10" width="38.19921875" style="122" customWidth="1"/>
    <col min="11" max="11" width="11.59765625" style="123" customWidth="1"/>
    <col min="12" max="12" width="33.19921875" style="122" customWidth="1"/>
    <col min="13" max="13" width="11.59765625" style="123" customWidth="1"/>
    <col min="14" max="14" width="36.69921875" style="122" customWidth="1"/>
    <col min="15" max="15" width="11.59765625" style="123" customWidth="1"/>
    <col min="16" max="16" width="41.19921875" style="122" customWidth="1"/>
    <col min="17" max="17" width="11.59765625" style="123" customWidth="1"/>
    <col min="18" max="18" width="44" style="122" customWidth="1"/>
    <col min="19" max="19" width="11.59765625" style="123" customWidth="1"/>
    <col min="20" max="20" width="41.5" style="122" customWidth="1"/>
    <col min="21" max="21" width="11.59765625" style="123" customWidth="1"/>
    <col min="22" max="22" width="39.09765625" style="122" customWidth="1"/>
    <col min="23" max="23" width="11.59765625" style="123" customWidth="1"/>
    <col min="24" max="24" width="40.09765625" style="122" customWidth="1"/>
    <col min="25" max="25" width="11.59765625" style="123" customWidth="1"/>
    <col min="26" max="26" width="36.59765625" style="122" customWidth="1"/>
    <col min="27" max="27" width="11.09765625" style="122" bestFit="1" customWidth="1"/>
    <col min="28" max="28" width="14.59765625" style="122" bestFit="1" customWidth="1"/>
    <col min="29" max="31" width="9.09765625" style="122" bestFit="1" customWidth="1"/>
    <col min="32" max="32" width="14.59765625" style="122" bestFit="1" customWidth="1"/>
    <col min="33" max="35" width="9.09765625" style="122" bestFit="1" customWidth="1"/>
    <col min="36" max="36" width="14.59765625" style="122" bestFit="1" customWidth="1"/>
    <col min="37" max="39" width="9.09765625" style="122" bestFit="1" customWidth="1"/>
    <col min="40" max="40" width="14.59765625" style="122" bestFit="1" customWidth="1"/>
    <col min="41" max="43" width="9.09765625" style="122" bestFit="1" customWidth="1"/>
    <col min="44" max="44" width="14.59765625" style="122" bestFit="1" customWidth="1"/>
    <col min="45" max="45" width="9.09765625" style="122" bestFit="1" customWidth="1"/>
    <col min="46" max="16384" width="9" style="122"/>
  </cols>
  <sheetData>
    <row r="1" spans="1:26" ht="27" thickBot="1">
      <c r="A1" s="1" t="s">
        <v>2344</v>
      </c>
    </row>
    <row r="2" spans="1:26" ht="39.75" hidden="1" customHeight="1" thickBot="1">
      <c r="B2" s="225" t="s">
        <v>1</v>
      </c>
      <c r="C2" s="713" t="s">
        <v>2</v>
      </c>
      <c r="D2" s="714"/>
      <c r="E2" s="714"/>
      <c r="F2" s="714"/>
      <c r="G2" s="714"/>
      <c r="H2" s="714"/>
      <c r="I2" s="714"/>
      <c r="J2" s="714"/>
      <c r="K2" s="714"/>
      <c r="L2" s="714"/>
      <c r="M2" s="714"/>
      <c r="N2" s="714"/>
      <c r="O2" s="714"/>
      <c r="P2" s="714"/>
      <c r="Q2" s="714"/>
      <c r="R2" s="714"/>
      <c r="S2" s="714"/>
      <c r="T2" s="714"/>
      <c r="U2" s="714"/>
      <c r="V2" s="714"/>
      <c r="W2" s="714"/>
      <c r="X2" s="714"/>
      <c r="Y2" s="714"/>
      <c r="Z2" s="715"/>
    </row>
    <row r="3" spans="1:26" ht="39.75" hidden="1" customHeight="1" thickBot="1">
      <c r="B3" s="223" t="s">
        <v>3</v>
      </c>
      <c r="C3" s="716" t="s">
        <v>2343</v>
      </c>
      <c r="D3" s="717"/>
      <c r="E3" s="717"/>
      <c r="F3" s="717"/>
      <c r="G3" s="717"/>
      <c r="H3" s="717"/>
      <c r="I3" s="717"/>
      <c r="J3" s="717"/>
      <c r="K3" s="717"/>
      <c r="L3" s="717"/>
      <c r="M3" s="717"/>
      <c r="N3" s="717"/>
      <c r="O3" s="717"/>
      <c r="P3" s="717"/>
      <c r="Q3" s="717"/>
      <c r="R3" s="717"/>
      <c r="S3" s="717"/>
      <c r="T3" s="717"/>
      <c r="U3" s="717"/>
      <c r="V3" s="717"/>
      <c r="W3" s="717"/>
      <c r="X3" s="717"/>
      <c r="Y3" s="717"/>
      <c r="Z3" s="718"/>
    </row>
    <row r="4" spans="1:26" ht="67.5" hidden="1" customHeight="1" thickBot="1">
      <c r="B4" s="223" t="s">
        <v>5</v>
      </c>
      <c r="C4" s="308" t="s">
        <v>6</v>
      </c>
      <c r="D4" s="309"/>
      <c r="E4" s="309"/>
      <c r="F4" s="309"/>
      <c r="G4" s="309"/>
      <c r="H4" s="309"/>
      <c r="I4" s="309"/>
      <c r="J4" s="309"/>
      <c r="K4" s="309"/>
      <c r="L4" s="309"/>
      <c r="M4" s="309"/>
      <c r="N4" s="309"/>
      <c r="O4" s="309"/>
      <c r="P4" s="309"/>
      <c r="Q4" s="309"/>
      <c r="R4" s="310"/>
      <c r="S4" s="692" t="s">
        <v>7</v>
      </c>
      <c r="T4" s="693"/>
      <c r="U4" s="311" t="s">
        <v>8</v>
      </c>
      <c r="V4" s="312"/>
      <c r="W4" s="311" t="s">
        <v>9</v>
      </c>
      <c r="X4" s="313"/>
      <c r="Y4" s="313"/>
      <c r="Z4" s="312"/>
    </row>
    <row r="5" spans="1:26" ht="70.95" hidden="1" customHeight="1" thickBot="1">
      <c r="B5" s="223" t="s">
        <v>10</v>
      </c>
      <c r="C5" s="621" t="s">
        <v>2342</v>
      </c>
      <c r="D5" s="622"/>
      <c r="E5" s="622"/>
      <c r="F5" s="622"/>
      <c r="G5" s="622"/>
      <c r="H5" s="622"/>
      <c r="I5" s="622"/>
      <c r="J5" s="622"/>
      <c r="K5" s="622"/>
      <c r="L5" s="622"/>
      <c r="M5" s="622"/>
      <c r="N5" s="622"/>
      <c r="O5" s="622"/>
      <c r="P5" s="622"/>
      <c r="Q5" s="622"/>
      <c r="R5" s="622"/>
      <c r="S5" s="622"/>
      <c r="T5" s="623"/>
      <c r="U5" s="535" t="s">
        <v>12</v>
      </c>
      <c r="V5" s="536"/>
      <c r="W5" s="349" t="s">
        <v>13</v>
      </c>
      <c r="X5" s="350"/>
      <c r="Y5" s="349" t="s">
        <v>14</v>
      </c>
      <c r="Z5" s="350"/>
    </row>
    <row r="6" spans="1:26" s="224" customFormat="1" ht="65.400000000000006" customHeight="1" thickBot="1">
      <c r="B6" s="701" t="s">
        <v>15</v>
      </c>
      <c r="C6" s="317" t="s">
        <v>2341</v>
      </c>
      <c r="D6" s="318"/>
      <c r="E6" s="323" t="s">
        <v>2340</v>
      </c>
      <c r="F6" s="324"/>
      <c r="G6" s="324"/>
      <c r="H6" s="324"/>
      <c r="I6" s="324"/>
      <c r="J6" s="324"/>
      <c r="K6" s="324"/>
      <c r="L6" s="324"/>
      <c r="M6" s="324"/>
      <c r="N6" s="324"/>
      <c r="O6" s="324"/>
      <c r="P6" s="324"/>
      <c r="Q6" s="324"/>
      <c r="R6" s="325"/>
      <c r="S6" s="326" t="s">
        <v>2339</v>
      </c>
      <c r="T6" s="327"/>
      <c r="U6" s="332" t="s">
        <v>2338</v>
      </c>
      <c r="V6" s="333"/>
      <c r="W6" s="672" t="s">
        <v>20</v>
      </c>
      <c r="X6" s="673"/>
      <c r="Y6" s="673"/>
      <c r="Z6" s="674"/>
    </row>
    <row r="7" spans="1:26" s="224" customFormat="1" ht="64.5" customHeight="1" thickBot="1">
      <c r="B7" s="315"/>
      <c r="C7" s="319"/>
      <c r="D7" s="320"/>
      <c r="E7" s="356" t="s">
        <v>1438</v>
      </c>
      <c r="F7" s="357"/>
      <c r="G7" s="356" t="s">
        <v>2337</v>
      </c>
      <c r="H7" s="357"/>
      <c r="I7" s="356" t="s">
        <v>2336</v>
      </c>
      <c r="J7" s="687"/>
      <c r="K7" s="687"/>
      <c r="L7" s="687"/>
      <c r="M7" s="687"/>
      <c r="N7" s="687"/>
      <c r="O7" s="687"/>
      <c r="P7" s="357"/>
      <c r="Q7" s="359" t="s">
        <v>2335</v>
      </c>
      <c r="R7" s="360"/>
      <c r="S7" s="328"/>
      <c r="T7" s="329"/>
      <c r="U7" s="334"/>
      <c r="V7" s="335"/>
      <c r="W7" s="338" t="s">
        <v>2334</v>
      </c>
      <c r="X7" s="339"/>
      <c r="Y7" s="338" t="s">
        <v>2333</v>
      </c>
      <c r="Z7" s="339"/>
    </row>
    <row r="8" spans="1:26" s="224" customFormat="1" ht="63.75" customHeight="1" thickBot="1">
      <c r="B8" s="316"/>
      <c r="C8" s="321"/>
      <c r="D8" s="322"/>
      <c r="E8" s="342"/>
      <c r="F8" s="343"/>
      <c r="G8" s="342"/>
      <c r="H8" s="343"/>
      <c r="I8" s="344" t="s">
        <v>2332</v>
      </c>
      <c r="J8" s="345"/>
      <c r="K8" s="344" t="s">
        <v>2331</v>
      </c>
      <c r="L8" s="345"/>
      <c r="M8" s="344" t="s">
        <v>2330</v>
      </c>
      <c r="N8" s="345"/>
      <c r="O8" s="344" t="s">
        <v>2329</v>
      </c>
      <c r="P8" s="345"/>
      <c r="Q8" s="361"/>
      <c r="R8" s="362"/>
      <c r="S8" s="330"/>
      <c r="T8" s="331"/>
      <c r="U8" s="336"/>
      <c r="V8" s="337"/>
      <c r="W8" s="340"/>
      <c r="X8" s="341"/>
      <c r="Y8" s="340"/>
      <c r="Z8" s="341"/>
    </row>
    <row r="9" spans="1:26" ht="40.5" hidden="1" customHeight="1" thickBot="1">
      <c r="B9" s="223" t="s">
        <v>29</v>
      </c>
      <c r="C9" s="517" t="s">
        <v>30</v>
      </c>
      <c r="D9" s="518"/>
      <c r="E9" s="344" t="s">
        <v>31</v>
      </c>
      <c r="F9" s="358"/>
      <c r="G9" s="358"/>
      <c r="H9" s="358"/>
      <c r="I9" s="358"/>
      <c r="J9" s="358"/>
      <c r="K9" s="358"/>
      <c r="L9" s="358"/>
      <c r="M9" s="358"/>
      <c r="N9" s="358"/>
      <c r="O9" s="358"/>
      <c r="P9" s="345"/>
      <c r="Q9" s="384" t="s">
        <v>32</v>
      </c>
      <c r="R9" s="385"/>
      <c r="S9" s="376" t="s">
        <v>33</v>
      </c>
      <c r="T9" s="377"/>
      <c r="U9" s="378" t="s">
        <v>34</v>
      </c>
      <c r="V9" s="379"/>
      <c r="W9" s="365" t="s">
        <v>35</v>
      </c>
      <c r="X9" s="366"/>
      <c r="Y9" s="366"/>
      <c r="Z9" s="367"/>
    </row>
    <row r="10" spans="1:26" ht="31.5" hidden="1" customHeight="1" thickBot="1">
      <c r="B10" s="223" t="s">
        <v>36</v>
      </c>
      <c r="C10" s="517" t="s">
        <v>37</v>
      </c>
      <c r="D10" s="518"/>
      <c r="E10" s="344" t="s">
        <v>38</v>
      </c>
      <c r="F10" s="358"/>
      <c r="G10" s="358"/>
      <c r="H10" s="358"/>
      <c r="I10" s="358"/>
      <c r="J10" s="358"/>
      <c r="K10" s="358"/>
      <c r="L10" s="358"/>
      <c r="M10" s="358"/>
      <c r="N10" s="358"/>
      <c r="O10" s="358"/>
      <c r="P10" s="345"/>
      <c r="Q10" s="384" t="s">
        <v>39</v>
      </c>
      <c r="R10" s="385"/>
      <c r="S10" s="376" t="s">
        <v>40</v>
      </c>
      <c r="T10" s="377"/>
      <c r="U10" s="378" t="s">
        <v>41</v>
      </c>
      <c r="V10" s="379"/>
      <c r="W10" s="365" t="s">
        <v>41</v>
      </c>
      <c r="X10" s="366"/>
      <c r="Y10" s="366"/>
      <c r="Z10" s="367"/>
    </row>
    <row r="11" spans="1:26" ht="37.950000000000003" hidden="1" customHeight="1" thickBot="1">
      <c r="B11" s="223" t="s">
        <v>42</v>
      </c>
      <c r="C11" s="517" t="s">
        <v>43</v>
      </c>
      <c r="D11" s="518"/>
      <c r="E11" s="344" t="s">
        <v>44</v>
      </c>
      <c r="F11" s="358"/>
      <c r="G11" s="358"/>
      <c r="H11" s="345"/>
      <c r="I11" s="344" t="s">
        <v>939</v>
      </c>
      <c r="J11" s="358"/>
      <c r="K11" s="358"/>
      <c r="L11" s="358"/>
      <c r="M11" s="358"/>
      <c r="N11" s="358"/>
      <c r="O11" s="358"/>
      <c r="P11" s="345"/>
      <c r="Q11" s="384" t="s">
        <v>2328</v>
      </c>
      <c r="R11" s="385"/>
      <c r="S11" s="376" t="s">
        <v>48</v>
      </c>
      <c r="T11" s="377"/>
      <c r="U11" s="378" t="s">
        <v>48</v>
      </c>
      <c r="V11" s="379"/>
      <c r="W11" s="365" t="s">
        <v>499</v>
      </c>
      <c r="X11" s="366"/>
      <c r="Y11" s="366"/>
      <c r="Z11" s="367"/>
    </row>
    <row r="12" spans="1:26" ht="125.25" customHeight="1" thickBot="1">
      <c r="B12" s="223" t="s">
        <v>50</v>
      </c>
      <c r="C12" s="610" t="s">
        <v>51</v>
      </c>
      <c r="D12" s="611"/>
      <c r="E12" s="522" t="s">
        <v>52</v>
      </c>
      <c r="F12" s="524"/>
      <c r="G12" s="522" t="s">
        <v>2327</v>
      </c>
      <c r="H12" s="524"/>
      <c r="I12" s="522" t="s">
        <v>54</v>
      </c>
      <c r="J12" s="523"/>
      <c r="K12" s="523"/>
      <c r="L12" s="523"/>
      <c r="M12" s="523"/>
      <c r="N12" s="523"/>
      <c r="O12" s="523"/>
      <c r="P12" s="524"/>
      <c r="Q12" s="384" t="s">
        <v>55</v>
      </c>
      <c r="R12" s="385"/>
      <c r="S12" s="376" t="s">
        <v>56</v>
      </c>
      <c r="T12" s="377"/>
      <c r="U12" s="378" t="s">
        <v>57</v>
      </c>
      <c r="V12" s="379"/>
      <c r="W12" s="365" t="s">
        <v>58</v>
      </c>
      <c r="X12" s="367"/>
      <c r="Y12" s="365" t="s">
        <v>59</v>
      </c>
      <c r="Z12" s="367"/>
    </row>
    <row r="13" spans="1:26" s="132" customFormat="1" ht="30.9" customHeight="1">
      <c r="B13" s="603" t="s">
        <v>60</v>
      </c>
      <c r="C13" s="208"/>
      <c r="D13" s="212"/>
      <c r="E13" s="208" t="s">
        <v>2326</v>
      </c>
      <c r="F13" s="222" t="s">
        <v>2324</v>
      </c>
      <c r="G13" s="208" t="s">
        <v>2323</v>
      </c>
      <c r="H13" s="47" t="s">
        <v>2322</v>
      </c>
      <c r="I13" s="208"/>
      <c r="J13" s="213"/>
      <c r="K13" s="208"/>
      <c r="L13" s="47"/>
      <c r="M13" s="208" t="s">
        <v>2323</v>
      </c>
      <c r="N13" s="213" t="s">
        <v>2322</v>
      </c>
      <c r="O13" s="208" t="s">
        <v>2326</v>
      </c>
      <c r="P13" s="47" t="s">
        <v>2324</v>
      </c>
      <c r="Q13" s="208" t="s">
        <v>2325</v>
      </c>
      <c r="R13" s="213" t="s">
        <v>2324</v>
      </c>
      <c r="S13" s="208" t="s">
        <v>2325</v>
      </c>
      <c r="T13" s="213" t="s">
        <v>2324</v>
      </c>
      <c r="U13" s="208" t="s">
        <v>2325</v>
      </c>
      <c r="V13" s="47" t="s">
        <v>2324</v>
      </c>
      <c r="W13" s="208" t="s">
        <v>2325</v>
      </c>
      <c r="X13" s="47" t="s">
        <v>2324</v>
      </c>
      <c r="Y13" s="208" t="s">
        <v>2325</v>
      </c>
      <c r="Z13" s="195" t="s">
        <v>2324</v>
      </c>
    </row>
    <row r="14" spans="1:26" s="132" customFormat="1" ht="30.9" customHeight="1">
      <c r="B14" s="506"/>
      <c r="C14" s="196"/>
      <c r="D14" s="195"/>
      <c r="E14" s="196" t="s">
        <v>2321</v>
      </c>
      <c r="F14" s="47" t="s">
        <v>2320</v>
      </c>
      <c r="G14" s="196"/>
      <c r="H14" s="47"/>
      <c r="I14" s="196"/>
      <c r="J14" s="47"/>
      <c r="K14" s="196"/>
      <c r="L14" s="47"/>
      <c r="M14" s="196" t="s">
        <v>2321</v>
      </c>
      <c r="N14" s="47" t="s">
        <v>2320</v>
      </c>
      <c r="O14" s="196" t="s">
        <v>2323</v>
      </c>
      <c r="P14" s="47" t="s">
        <v>2322</v>
      </c>
      <c r="Q14" s="196" t="s">
        <v>2321</v>
      </c>
      <c r="R14" s="47" t="s">
        <v>2320</v>
      </c>
      <c r="S14" s="196" t="s">
        <v>2323</v>
      </c>
      <c r="T14" s="47" t="s">
        <v>2322</v>
      </c>
      <c r="U14" s="196" t="s">
        <v>2323</v>
      </c>
      <c r="V14" s="47" t="s">
        <v>2322</v>
      </c>
      <c r="W14" s="196" t="s">
        <v>2321</v>
      </c>
      <c r="X14" s="47" t="s">
        <v>2320</v>
      </c>
      <c r="Y14" s="196" t="s">
        <v>2321</v>
      </c>
      <c r="Z14" s="195" t="s">
        <v>2320</v>
      </c>
    </row>
    <row r="15" spans="1:26" s="132" customFormat="1" ht="30.9" customHeight="1">
      <c r="B15" s="506"/>
      <c r="C15" s="196"/>
      <c r="D15" s="195"/>
      <c r="E15" s="196"/>
      <c r="F15" s="47"/>
      <c r="G15" s="196"/>
      <c r="H15" s="47"/>
      <c r="I15" s="196"/>
      <c r="J15" s="47"/>
      <c r="K15" s="196"/>
      <c r="L15" s="47"/>
      <c r="M15" s="196" t="s">
        <v>2319</v>
      </c>
      <c r="N15" s="47" t="s">
        <v>2318</v>
      </c>
      <c r="O15" s="196" t="s">
        <v>2319</v>
      </c>
      <c r="P15" s="47" t="s">
        <v>2318</v>
      </c>
      <c r="Q15" s="196" t="s">
        <v>2319</v>
      </c>
      <c r="R15" s="47" t="s">
        <v>2318</v>
      </c>
      <c r="S15" s="196" t="s">
        <v>2319</v>
      </c>
      <c r="T15" s="47" t="s">
        <v>2318</v>
      </c>
      <c r="U15" s="196" t="s">
        <v>2319</v>
      </c>
      <c r="V15" s="47" t="s">
        <v>2318</v>
      </c>
      <c r="W15" s="196"/>
      <c r="X15" s="47"/>
      <c r="Y15" s="196"/>
      <c r="Z15" s="195"/>
    </row>
    <row r="16" spans="1:26" s="132" customFormat="1" ht="30.9" customHeight="1">
      <c r="B16" s="506"/>
      <c r="C16" s="196"/>
      <c r="D16" s="195"/>
      <c r="E16" s="196"/>
      <c r="F16" s="47"/>
      <c r="G16" s="196"/>
      <c r="H16" s="47"/>
      <c r="I16" s="196"/>
      <c r="J16" s="47"/>
      <c r="K16" s="196"/>
      <c r="L16" s="47"/>
      <c r="M16" s="196" t="s">
        <v>68</v>
      </c>
      <c r="N16" s="47"/>
      <c r="O16" s="196" t="s">
        <v>68</v>
      </c>
      <c r="P16" s="47"/>
      <c r="Q16" s="196"/>
      <c r="R16" s="47"/>
      <c r="S16" s="196" t="s">
        <v>68</v>
      </c>
      <c r="T16" s="47"/>
      <c r="U16" s="196"/>
      <c r="V16" s="47"/>
      <c r="W16" s="196"/>
      <c r="X16" s="47"/>
      <c r="Y16" s="196"/>
      <c r="Z16" s="195"/>
    </row>
    <row r="17" spans="2:26" s="132" customFormat="1" ht="30.9" customHeight="1">
      <c r="B17" s="506"/>
      <c r="C17" s="196"/>
      <c r="D17" s="195"/>
      <c r="E17" s="196"/>
      <c r="F17" s="47"/>
      <c r="G17" s="196"/>
      <c r="H17" s="47"/>
      <c r="I17" s="196"/>
      <c r="J17" s="47"/>
      <c r="K17" s="196"/>
      <c r="L17" s="47"/>
      <c r="M17" s="196" t="s">
        <v>68</v>
      </c>
      <c r="N17" s="47"/>
      <c r="O17" s="196" t="s">
        <v>68</v>
      </c>
      <c r="P17" s="47"/>
      <c r="Q17" s="196"/>
      <c r="R17" s="47"/>
      <c r="S17" s="196" t="s">
        <v>68</v>
      </c>
      <c r="T17" s="47"/>
      <c r="U17" s="196"/>
      <c r="V17" s="47"/>
      <c r="W17" s="196"/>
      <c r="X17" s="47"/>
      <c r="Y17" s="196"/>
      <c r="Z17" s="195"/>
    </row>
    <row r="18" spans="2:26" s="132" customFormat="1" ht="30.9" customHeight="1">
      <c r="B18" s="506"/>
      <c r="C18" s="196"/>
      <c r="D18" s="195"/>
      <c r="E18" s="196"/>
      <c r="F18" s="47"/>
      <c r="G18" s="196"/>
      <c r="H18" s="47"/>
      <c r="I18" s="196"/>
      <c r="J18" s="47"/>
      <c r="K18" s="196"/>
      <c r="L18" s="47"/>
      <c r="M18" s="196" t="s">
        <v>68</v>
      </c>
      <c r="N18" s="221"/>
      <c r="O18" s="196" t="s">
        <v>68</v>
      </c>
      <c r="P18" s="47"/>
      <c r="Q18" s="196"/>
      <c r="R18" s="47"/>
      <c r="S18" s="196" t="s">
        <v>68</v>
      </c>
      <c r="T18" s="47"/>
      <c r="U18" s="196"/>
      <c r="V18" s="47"/>
      <c r="W18" s="196"/>
      <c r="X18" s="47"/>
      <c r="Y18" s="196"/>
      <c r="Z18" s="195"/>
    </row>
    <row r="19" spans="2:26" s="132" customFormat="1" ht="30.9" customHeight="1">
      <c r="B19" s="708" t="s">
        <v>2158</v>
      </c>
      <c r="C19" s="202"/>
      <c r="D19" s="201"/>
      <c r="E19" s="202"/>
      <c r="F19" s="205"/>
      <c r="G19" s="202"/>
      <c r="H19" s="205"/>
      <c r="I19" s="202"/>
      <c r="J19" s="205"/>
      <c r="K19" s="202"/>
      <c r="L19" s="205"/>
      <c r="M19" s="202" t="s">
        <v>68</v>
      </c>
      <c r="N19" s="47"/>
      <c r="O19" s="202" t="s">
        <v>68</v>
      </c>
      <c r="P19" s="205"/>
      <c r="Q19" s="202"/>
      <c r="R19" s="205"/>
      <c r="S19" s="202" t="s">
        <v>68</v>
      </c>
      <c r="T19" s="205"/>
      <c r="U19" s="202" t="s">
        <v>2317</v>
      </c>
      <c r="V19" s="50" t="s">
        <v>485</v>
      </c>
      <c r="W19" s="202" t="s">
        <v>2317</v>
      </c>
      <c r="X19" s="50" t="s">
        <v>485</v>
      </c>
      <c r="Y19" s="202" t="s">
        <v>2317</v>
      </c>
      <c r="Z19" s="27" t="s">
        <v>485</v>
      </c>
    </row>
    <row r="20" spans="2:26" s="132" customFormat="1" ht="30.9" customHeight="1" thickBot="1">
      <c r="B20" s="709"/>
      <c r="C20" s="193"/>
      <c r="D20" s="192"/>
      <c r="E20" s="193"/>
      <c r="F20" s="194"/>
      <c r="G20" s="193"/>
      <c r="H20" s="194"/>
      <c r="I20" s="193"/>
      <c r="J20" s="194"/>
      <c r="K20" s="193"/>
      <c r="L20" s="194"/>
      <c r="M20" s="193" t="s">
        <v>68</v>
      </c>
      <c r="N20" s="210"/>
      <c r="O20" s="193" t="s">
        <v>68</v>
      </c>
      <c r="P20" s="194"/>
      <c r="Q20" s="193"/>
      <c r="R20" s="194"/>
      <c r="S20" s="193" t="s">
        <v>68</v>
      </c>
      <c r="T20" s="194"/>
      <c r="U20" s="193" t="s">
        <v>68</v>
      </c>
      <c r="V20" s="194"/>
      <c r="W20" s="193"/>
      <c r="X20" s="194"/>
      <c r="Y20" s="193"/>
      <c r="Z20" s="210"/>
    </row>
    <row r="21" spans="2:26" s="132" customFormat="1" ht="30.9" customHeight="1">
      <c r="B21" s="505" t="s">
        <v>2316</v>
      </c>
      <c r="C21" s="196"/>
      <c r="D21" s="195"/>
      <c r="E21" s="196" t="s">
        <v>2315</v>
      </c>
      <c r="F21" s="47" t="s">
        <v>2314</v>
      </c>
      <c r="G21" s="196" t="s">
        <v>2311</v>
      </c>
      <c r="H21" s="47" t="s">
        <v>2310</v>
      </c>
      <c r="I21" s="196" t="s">
        <v>2315</v>
      </c>
      <c r="J21" s="47" t="s">
        <v>2314</v>
      </c>
      <c r="K21" s="196" t="s">
        <v>2293</v>
      </c>
      <c r="L21" s="47" t="s">
        <v>2254</v>
      </c>
      <c r="M21" s="196" t="s">
        <v>2308</v>
      </c>
      <c r="N21" s="209" t="s">
        <v>2307</v>
      </c>
      <c r="O21" s="196" t="s">
        <v>2315</v>
      </c>
      <c r="P21" s="47" t="s">
        <v>2314</v>
      </c>
      <c r="Q21" s="196" t="s">
        <v>2315</v>
      </c>
      <c r="R21" s="47" t="s">
        <v>2314</v>
      </c>
      <c r="S21" s="196" t="s">
        <v>2315</v>
      </c>
      <c r="T21" s="47" t="s">
        <v>2314</v>
      </c>
      <c r="U21" s="196" t="s">
        <v>2315</v>
      </c>
      <c r="V21" s="47" t="s">
        <v>2314</v>
      </c>
      <c r="W21" s="196" t="s">
        <v>2315</v>
      </c>
      <c r="X21" s="47" t="s">
        <v>2314</v>
      </c>
      <c r="Y21" s="196" t="s">
        <v>2315</v>
      </c>
      <c r="Z21" s="200" t="s">
        <v>2314</v>
      </c>
    </row>
    <row r="22" spans="2:26" s="132" customFormat="1" ht="30.9" customHeight="1">
      <c r="B22" s="506"/>
      <c r="C22" s="196"/>
      <c r="D22" s="195"/>
      <c r="E22" s="196" t="s">
        <v>2311</v>
      </c>
      <c r="F22" s="47" t="s">
        <v>2310</v>
      </c>
      <c r="G22" s="196" t="s">
        <v>2305</v>
      </c>
      <c r="H22" s="47" t="s">
        <v>2313</v>
      </c>
      <c r="I22" s="196" t="s">
        <v>2241</v>
      </c>
      <c r="J22" s="47" t="s">
        <v>2312</v>
      </c>
      <c r="K22" s="196" t="s">
        <v>68</v>
      </c>
      <c r="L22" s="47"/>
      <c r="M22" s="196" t="s">
        <v>2305</v>
      </c>
      <c r="N22" s="209" t="s">
        <v>2304</v>
      </c>
      <c r="O22" s="196" t="s">
        <v>2261</v>
      </c>
      <c r="P22" s="47" t="s">
        <v>2259</v>
      </c>
      <c r="Q22" s="196" t="s">
        <v>2311</v>
      </c>
      <c r="R22" s="47" t="s">
        <v>2310</v>
      </c>
      <c r="S22" s="196" t="s">
        <v>2308</v>
      </c>
      <c r="T22" s="47" t="s">
        <v>2307</v>
      </c>
      <c r="U22" s="196" t="s">
        <v>2311</v>
      </c>
      <c r="V22" s="47" t="s">
        <v>2310</v>
      </c>
      <c r="W22" s="196" t="s">
        <v>2311</v>
      </c>
      <c r="X22" s="47" t="s">
        <v>2310</v>
      </c>
      <c r="Y22" s="196" t="s">
        <v>2311</v>
      </c>
      <c r="Z22" s="200" t="s">
        <v>2310</v>
      </c>
    </row>
    <row r="23" spans="2:26" s="132" customFormat="1" ht="30.9" customHeight="1">
      <c r="B23" s="506"/>
      <c r="C23" s="196"/>
      <c r="D23" s="195"/>
      <c r="E23" s="196" t="s">
        <v>2263</v>
      </c>
      <c r="F23" s="47" t="s">
        <v>2262</v>
      </c>
      <c r="G23" s="196" t="s">
        <v>2301</v>
      </c>
      <c r="H23" s="47" t="s">
        <v>2309</v>
      </c>
      <c r="I23" s="196"/>
      <c r="J23" s="47"/>
      <c r="K23" s="196" t="s">
        <v>68</v>
      </c>
      <c r="L23" s="47"/>
      <c r="M23" s="196" t="s">
        <v>2303</v>
      </c>
      <c r="N23" s="47" t="s">
        <v>2302</v>
      </c>
      <c r="O23" s="196" t="s">
        <v>2258</v>
      </c>
      <c r="P23" s="47" t="s">
        <v>2256</v>
      </c>
      <c r="Q23" s="196" t="s">
        <v>2308</v>
      </c>
      <c r="R23" s="47" t="s">
        <v>2307</v>
      </c>
      <c r="S23" s="196" t="s">
        <v>2305</v>
      </c>
      <c r="T23" s="47" t="s">
        <v>2304</v>
      </c>
      <c r="U23" s="196" t="s">
        <v>2299</v>
      </c>
      <c r="V23" s="47" t="s">
        <v>2298</v>
      </c>
      <c r="W23" s="196" t="s">
        <v>2284</v>
      </c>
      <c r="X23" s="47" t="s">
        <v>2283</v>
      </c>
      <c r="Y23" s="196" t="s">
        <v>2284</v>
      </c>
      <c r="Z23" s="195" t="s">
        <v>2283</v>
      </c>
    </row>
    <row r="24" spans="2:26" s="132" customFormat="1" ht="30.9" customHeight="1">
      <c r="B24" s="506"/>
      <c r="C24" s="196"/>
      <c r="D24" s="195"/>
      <c r="E24" s="196" t="s">
        <v>2258</v>
      </c>
      <c r="F24" s="47" t="s">
        <v>2306</v>
      </c>
      <c r="G24" s="196" t="s">
        <v>2282</v>
      </c>
      <c r="H24" s="47" t="s">
        <v>2281</v>
      </c>
      <c r="I24" s="196"/>
      <c r="J24" s="47"/>
      <c r="K24" s="196" t="s">
        <v>68</v>
      </c>
      <c r="L24" s="47"/>
      <c r="M24" s="196" t="s">
        <v>2301</v>
      </c>
      <c r="N24" s="47" t="s">
        <v>2300</v>
      </c>
      <c r="O24" s="196" t="s">
        <v>2253</v>
      </c>
      <c r="P24" s="47" t="s">
        <v>2252</v>
      </c>
      <c r="Q24" s="196" t="s">
        <v>2305</v>
      </c>
      <c r="R24" s="47" t="s">
        <v>2304</v>
      </c>
      <c r="S24" s="196" t="s">
        <v>2303</v>
      </c>
      <c r="T24" s="47" t="s">
        <v>2302</v>
      </c>
      <c r="U24" s="196" t="s">
        <v>2292</v>
      </c>
      <c r="V24" s="47" t="s">
        <v>2291</v>
      </c>
      <c r="W24" s="196"/>
      <c r="X24" s="47"/>
      <c r="Y24" s="196"/>
      <c r="Z24" s="195"/>
    </row>
    <row r="25" spans="2:26" s="132" customFormat="1" ht="30.9" customHeight="1">
      <c r="B25" s="506"/>
      <c r="C25" s="196"/>
      <c r="D25" s="195"/>
      <c r="E25" s="196"/>
      <c r="F25" s="47"/>
      <c r="G25" s="196" t="s">
        <v>2279</v>
      </c>
      <c r="H25" s="47" t="s">
        <v>2278</v>
      </c>
      <c r="I25" s="196"/>
      <c r="J25" s="47"/>
      <c r="K25" s="196" t="s">
        <v>68</v>
      </c>
      <c r="L25" s="47"/>
      <c r="M25" s="196" t="s">
        <v>2299</v>
      </c>
      <c r="N25" s="209" t="s">
        <v>2298</v>
      </c>
      <c r="O25" s="196" t="s">
        <v>2251</v>
      </c>
      <c r="P25" s="47" t="s">
        <v>2250</v>
      </c>
      <c r="Q25" s="196" t="s">
        <v>2303</v>
      </c>
      <c r="R25" s="47" t="s">
        <v>2302</v>
      </c>
      <c r="S25" s="196" t="s">
        <v>2301</v>
      </c>
      <c r="T25" s="47" t="s">
        <v>2300</v>
      </c>
      <c r="U25" s="196" t="s">
        <v>2286</v>
      </c>
      <c r="V25" s="47" t="s">
        <v>2285</v>
      </c>
      <c r="W25" s="196"/>
      <c r="X25" s="47"/>
      <c r="Y25" s="196"/>
      <c r="Z25" s="195"/>
    </row>
    <row r="26" spans="2:26" s="132" customFormat="1" ht="30.9" customHeight="1">
      <c r="B26" s="506"/>
      <c r="C26" s="196"/>
      <c r="D26" s="195"/>
      <c r="E26" s="196"/>
      <c r="F26" s="47"/>
      <c r="G26" s="196" t="s">
        <v>2276</v>
      </c>
      <c r="H26" s="47" t="s">
        <v>2275</v>
      </c>
      <c r="I26" s="196"/>
      <c r="J26" s="47"/>
      <c r="K26" s="196" t="s">
        <v>68</v>
      </c>
      <c r="L26" s="47"/>
      <c r="M26" s="196" t="s">
        <v>2296</v>
      </c>
      <c r="N26" s="47" t="s">
        <v>2295</v>
      </c>
      <c r="O26" s="196" t="s">
        <v>2271</v>
      </c>
      <c r="P26" s="209" t="s">
        <v>2248</v>
      </c>
      <c r="Q26" s="196" t="s">
        <v>2301</v>
      </c>
      <c r="R26" s="47" t="s">
        <v>2300</v>
      </c>
      <c r="S26" s="196" t="s">
        <v>2299</v>
      </c>
      <c r="T26" s="47" t="s">
        <v>2298</v>
      </c>
      <c r="U26" s="196" t="s">
        <v>2279</v>
      </c>
      <c r="V26" s="47" t="s">
        <v>2278</v>
      </c>
      <c r="W26" s="196"/>
      <c r="X26" s="47"/>
      <c r="Y26" s="196"/>
      <c r="Z26" s="195"/>
    </row>
    <row r="27" spans="2:26" s="132" customFormat="1" ht="30.9" customHeight="1">
      <c r="B27" s="506"/>
      <c r="C27" s="196"/>
      <c r="D27" s="195"/>
      <c r="E27" s="196"/>
      <c r="F27" s="47"/>
      <c r="G27" s="196" t="s">
        <v>2273</v>
      </c>
      <c r="H27" s="47" t="s">
        <v>2272</v>
      </c>
      <c r="I27" s="196"/>
      <c r="J27" s="47"/>
      <c r="K27" s="196" t="s">
        <v>68</v>
      </c>
      <c r="L27" s="47"/>
      <c r="M27" s="196" t="s">
        <v>2297</v>
      </c>
      <c r="N27" s="209" t="s">
        <v>2291</v>
      </c>
      <c r="O27" s="196" t="s">
        <v>2247</v>
      </c>
      <c r="P27" s="47" t="s">
        <v>2246</v>
      </c>
      <c r="Q27" s="196" t="s">
        <v>2292</v>
      </c>
      <c r="R27" s="47" t="s">
        <v>2291</v>
      </c>
      <c r="S27" s="196" t="s">
        <v>2296</v>
      </c>
      <c r="T27" s="47" t="s">
        <v>2295</v>
      </c>
      <c r="U27" s="196" t="s">
        <v>2276</v>
      </c>
      <c r="V27" s="47" t="s">
        <v>2275</v>
      </c>
      <c r="W27" s="196"/>
      <c r="X27" s="47"/>
      <c r="Y27" s="196"/>
      <c r="Z27" s="195"/>
    </row>
    <row r="28" spans="2:26" s="132" customFormat="1" ht="30.9" customHeight="1">
      <c r="B28" s="506"/>
      <c r="C28" s="196"/>
      <c r="D28" s="195"/>
      <c r="E28" s="196"/>
      <c r="F28" s="47"/>
      <c r="G28" s="196" t="s">
        <v>2294</v>
      </c>
      <c r="H28" s="47" t="s">
        <v>2269</v>
      </c>
      <c r="I28" s="196"/>
      <c r="J28" s="47"/>
      <c r="K28" s="196" t="s">
        <v>68</v>
      </c>
      <c r="L28" s="47"/>
      <c r="M28" s="196" t="s">
        <v>2286</v>
      </c>
      <c r="N28" s="47" t="s">
        <v>2285</v>
      </c>
      <c r="O28" s="196" t="s">
        <v>2293</v>
      </c>
      <c r="P28" s="47" t="s">
        <v>2254</v>
      </c>
      <c r="Q28" s="196" t="s">
        <v>2286</v>
      </c>
      <c r="R28" s="47" t="s">
        <v>2285</v>
      </c>
      <c r="S28" s="196" t="s">
        <v>2292</v>
      </c>
      <c r="T28" s="47" t="s">
        <v>2291</v>
      </c>
      <c r="U28" s="196" t="s">
        <v>2253</v>
      </c>
      <c r="V28" s="47" t="s">
        <v>2252</v>
      </c>
      <c r="W28" s="196"/>
      <c r="X28" s="47"/>
      <c r="Y28" s="196"/>
      <c r="Z28" s="195"/>
    </row>
    <row r="29" spans="2:26" s="132" customFormat="1" ht="30.9" customHeight="1">
      <c r="B29" s="506"/>
      <c r="C29" s="196"/>
      <c r="D29" s="195"/>
      <c r="E29" s="196"/>
      <c r="F29" s="47"/>
      <c r="G29" s="196" t="s">
        <v>2290</v>
      </c>
      <c r="H29" s="47" t="s">
        <v>2266</v>
      </c>
      <c r="I29" s="196"/>
      <c r="J29" s="47"/>
      <c r="K29" s="196" t="s">
        <v>68</v>
      </c>
      <c r="L29" s="47"/>
      <c r="M29" s="196" t="s">
        <v>2289</v>
      </c>
      <c r="N29" s="47" t="s">
        <v>2287</v>
      </c>
      <c r="O29" s="207"/>
      <c r="P29" s="47"/>
      <c r="Q29" s="196" t="s">
        <v>2288</v>
      </c>
      <c r="R29" s="47" t="s">
        <v>2287</v>
      </c>
      <c r="S29" s="196" t="s">
        <v>2286</v>
      </c>
      <c r="T29" s="47" t="s">
        <v>2285</v>
      </c>
      <c r="U29" s="196" t="s">
        <v>2251</v>
      </c>
      <c r="V29" s="47" t="s">
        <v>2250</v>
      </c>
      <c r="W29" s="196"/>
      <c r="X29" s="47"/>
      <c r="Y29" s="196"/>
      <c r="Z29" s="195"/>
    </row>
    <row r="30" spans="2:26" s="132" customFormat="1" ht="30.9" customHeight="1">
      <c r="B30" s="506"/>
      <c r="C30" s="196"/>
      <c r="D30" s="195"/>
      <c r="E30" s="196"/>
      <c r="F30" s="47"/>
      <c r="G30" s="196" t="s">
        <v>2253</v>
      </c>
      <c r="H30" s="47" t="s">
        <v>2252</v>
      </c>
      <c r="I30" s="196"/>
      <c r="J30" s="47"/>
      <c r="K30" s="196" t="s">
        <v>68</v>
      </c>
      <c r="L30" s="47"/>
      <c r="M30" s="196" t="s">
        <v>2284</v>
      </c>
      <c r="N30" s="47" t="s">
        <v>2283</v>
      </c>
      <c r="O30" s="207"/>
      <c r="P30" s="47"/>
      <c r="Q30" s="196" t="s">
        <v>2284</v>
      </c>
      <c r="R30" s="47" t="s">
        <v>2283</v>
      </c>
      <c r="S30" s="196" t="s">
        <v>2279</v>
      </c>
      <c r="T30" s="47" t="s">
        <v>2278</v>
      </c>
      <c r="U30" s="196" t="s">
        <v>2271</v>
      </c>
      <c r="V30" s="47" t="s">
        <v>2248</v>
      </c>
      <c r="W30" s="196"/>
      <c r="X30" s="47"/>
      <c r="Y30" s="196"/>
      <c r="Z30" s="195"/>
    </row>
    <row r="31" spans="2:26" s="132" customFormat="1" ht="30.9" customHeight="1">
      <c r="B31" s="506"/>
      <c r="C31" s="196"/>
      <c r="D31" s="195"/>
      <c r="E31" s="196"/>
      <c r="F31" s="47"/>
      <c r="G31" s="196" t="s">
        <v>2251</v>
      </c>
      <c r="H31" s="47" t="s">
        <v>2250</v>
      </c>
      <c r="I31" s="196"/>
      <c r="J31" s="47"/>
      <c r="K31" s="196"/>
      <c r="L31" s="47"/>
      <c r="M31" s="196" t="s">
        <v>2282</v>
      </c>
      <c r="N31" s="47" t="s">
        <v>2281</v>
      </c>
      <c r="O31" s="207"/>
      <c r="P31" s="47"/>
      <c r="Q31" s="196" t="s">
        <v>2282</v>
      </c>
      <c r="R31" s="47" t="s">
        <v>2281</v>
      </c>
      <c r="S31" s="196" t="s">
        <v>2276</v>
      </c>
      <c r="T31" s="47" t="s">
        <v>2275</v>
      </c>
      <c r="U31" s="196" t="s">
        <v>2255</v>
      </c>
      <c r="V31" s="47" t="s">
        <v>2254</v>
      </c>
      <c r="W31" s="196"/>
      <c r="X31" s="47"/>
      <c r="Y31" s="196"/>
      <c r="Z31" s="195"/>
    </row>
    <row r="32" spans="2:26" s="132" customFormat="1" ht="30.9" customHeight="1">
      <c r="B32" s="506"/>
      <c r="C32" s="196"/>
      <c r="D32" s="195"/>
      <c r="E32" s="196"/>
      <c r="F32" s="47"/>
      <c r="G32" s="196" t="s">
        <v>2271</v>
      </c>
      <c r="H32" s="47" t="s">
        <v>2248</v>
      </c>
      <c r="I32" s="196"/>
      <c r="J32" s="47"/>
      <c r="K32" s="196"/>
      <c r="L32" s="47"/>
      <c r="M32" s="196" t="s">
        <v>2280</v>
      </c>
      <c r="N32" s="47" t="s">
        <v>2278</v>
      </c>
      <c r="O32" s="207"/>
      <c r="P32" s="47"/>
      <c r="Q32" s="196" t="s">
        <v>2279</v>
      </c>
      <c r="R32" s="47" t="s">
        <v>2278</v>
      </c>
      <c r="S32" s="196" t="s">
        <v>2277</v>
      </c>
      <c r="T32" s="47" t="s">
        <v>2252</v>
      </c>
      <c r="U32" s="196" t="s">
        <v>2268</v>
      </c>
      <c r="V32" s="47" t="s">
        <v>2244</v>
      </c>
      <c r="W32" s="196"/>
      <c r="X32" s="47"/>
      <c r="Y32" s="196"/>
      <c r="Z32" s="195"/>
    </row>
    <row r="33" spans="2:26" s="132" customFormat="1" ht="30.9" customHeight="1">
      <c r="B33" s="506"/>
      <c r="C33" s="196"/>
      <c r="D33" s="195"/>
      <c r="E33" s="196"/>
      <c r="F33" s="47"/>
      <c r="G33" s="196" t="s">
        <v>2247</v>
      </c>
      <c r="H33" s="47" t="s">
        <v>2246</v>
      </c>
      <c r="I33" s="196"/>
      <c r="J33" s="47"/>
      <c r="K33" s="196"/>
      <c r="L33" s="47"/>
      <c r="M33" s="196" t="s">
        <v>2276</v>
      </c>
      <c r="N33" s="47" t="s">
        <v>2275</v>
      </c>
      <c r="O33" s="207"/>
      <c r="P33" s="47"/>
      <c r="Q33" s="196" t="s">
        <v>2276</v>
      </c>
      <c r="R33" s="47" t="s">
        <v>2275</v>
      </c>
      <c r="S33" s="196" t="s">
        <v>2251</v>
      </c>
      <c r="T33" s="47" t="s">
        <v>2250</v>
      </c>
      <c r="U33" s="196" t="s">
        <v>2264</v>
      </c>
      <c r="V33" s="47" t="s">
        <v>2242</v>
      </c>
      <c r="W33" s="196"/>
      <c r="X33" s="47"/>
      <c r="Y33" s="196"/>
      <c r="Z33" s="195"/>
    </row>
    <row r="34" spans="2:26" s="132" customFormat="1" ht="30.9" customHeight="1">
      <c r="B34" s="506"/>
      <c r="C34" s="196"/>
      <c r="D34" s="195"/>
      <c r="E34" s="196"/>
      <c r="F34" s="47"/>
      <c r="G34" s="196" t="s">
        <v>2264</v>
      </c>
      <c r="H34" s="47" t="s">
        <v>2274</v>
      </c>
      <c r="I34" s="196"/>
      <c r="J34" s="47"/>
      <c r="K34" s="196" t="s">
        <v>68</v>
      </c>
      <c r="L34" s="47"/>
      <c r="M34" s="196" t="s">
        <v>2273</v>
      </c>
      <c r="N34" s="209" t="s">
        <v>2272</v>
      </c>
      <c r="O34" s="207"/>
      <c r="P34" s="47"/>
      <c r="Q34" s="196" t="s">
        <v>2270</v>
      </c>
      <c r="R34" s="47" t="s">
        <v>2269</v>
      </c>
      <c r="S34" s="196" t="s">
        <v>2271</v>
      </c>
      <c r="T34" s="47" t="s">
        <v>2248</v>
      </c>
      <c r="U34" s="196" t="s">
        <v>68</v>
      </c>
      <c r="V34" s="47"/>
      <c r="W34" s="196"/>
      <c r="X34" s="47"/>
      <c r="Y34" s="196"/>
      <c r="Z34" s="195"/>
    </row>
    <row r="35" spans="2:26" s="132" customFormat="1" ht="30.9" customHeight="1">
      <c r="B35" s="506"/>
      <c r="C35" s="196"/>
      <c r="D35" s="195"/>
      <c r="E35" s="196"/>
      <c r="F35" s="47"/>
      <c r="G35" s="196" t="s">
        <v>2241</v>
      </c>
      <c r="H35" s="47" t="s">
        <v>2240</v>
      </c>
      <c r="I35" s="196"/>
      <c r="J35" s="47"/>
      <c r="K35" s="196" t="s">
        <v>68</v>
      </c>
      <c r="L35" s="47"/>
      <c r="M35" s="196" t="s">
        <v>2270</v>
      </c>
      <c r="N35" s="209" t="s">
        <v>2269</v>
      </c>
      <c r="O35" s="207"/>
      <c r="P35" s="47"/>
      <c r="Q35" s="196" t="s">
        <v>2267</v>
      </c>
      <c r="R35" s="47" t="s">
        <v>2266</v>
      </c>
      <c r="S35" s="196" t="s">
        <v>2268</v>
      </c>
      <c r="T35" s="47" t="s">
        <v>2244</v>
      </c>
      <c r="U35" s="196" t="s">
        <v>68</v>
      </c>
      <c r="V35" s="47"/>
      <c r="W35" s="196"/>
      <c r="X35" s="47"/>
      <c r="Y35" s="196"/>
      <c r="Z35" s="195"/>
    </row>
    <row r="36" spans="2:26" s="132" customFormat="1" ht="30.9" customHeight="1">
      <c r="B36" s="506"/>
      <c r="C36" s="196"/>
      <c r="D36" s="195"/>
      <c r="E36" s="196"/>
      <c r="F36" s="47"/>
      <c r="G36" s="196" t="s">
        <v>2239</v>
      </c>
      <c r="H36" s="47" t="s">
        <v>2238</v>
      </c>
      <c r="I36" s="196"/>
      <c r="J36" s="47"/>
      <c r="K36" s="196" t="s">
        <v>68</v>
      </c>
      <c r="L36" s="47"/>
      <c r="M36" s="196" t="s">
        <v>2267</v>
      </c>
      <c r="N36" s="47" t="s">
        <v>2266</v>
      </c>
      <c r="O36" s="207"/>
      <c r="P36" s="47"/>
      <c r="Q36" s="196" t="s">
        <v>2265</v>
      </c>
      <c r="R36" s="47" t="s">
        <v>2262</v>
      </c>
      <c r="S36" s="196" t="s">
        <v>2264</v>
      </c>
      <c r="T36" s="47" t="s">
        <v>2242</v>
      </c>
      <c r="U36" s="196" t="s">
        <v>68</v>
      </c>
      <c r="V36" s="47"/>
      <c r="W36" s="196"/>
      <c r="X36" s="47"/>
      <c r="Y36" s="196"/>
      <c r="Z36" s="195"/>
    </row>
    <row r="37" spans="2:26" s="132" customFormat="1" ht="30.9" customHeight="1">
      <c r="B37" s="506"/>
      <c r="C37" s="196"/>
      <c r="D37" s="195"/>
      <c r="E37" s="196"/>
      <c r="F37" s="47"/>
      <c r="G37" s="196"/>
      <c r="H37" s="47"/>
      <c r="I37" s="196"/>
      <c r="J37" s="47"/>
      <c r="K37" s="196"/>
      <c r="L37" s="47"/>
      <c r="M37" s="196" t="s">
        <v>2263</v>
      </c>
      <c r="N37" s="47" t="s">
        <v>2262</v>
      </c>
      <c r="O37" s="207"/>
      <c r="P37" s="47"/>
      <c r="Q37" s="196" t="s">
        <v>2261</v>
      </c>
      <c r="R37" s="47" t="s">
        <v>2259</v>
      </c>
      <c r="S37" s="196"/>
      <c r="T37" s="47"/>
      <c r="U37" s="196"/>
      <c r="V37" s="47"/>
      <c r="W37" s="196"/>
      <c r="X37" s="47"/>
      <c r="Y37" s="196"/>
      <c r="Z37" s="195"/>
    </row>
    <row r="38" spans="2:26" s="132" customFormat="1" ht="30.9" customHeight="1">
      <c r="B38" s="506"/>
      <c r="C38" s="196"/>
      <c r="D38" s="195"/>
      <c r="E38" s="196"/>
      <c r="F38" s="47"/>
      <c r="G38" s="196"/>
      <c r="H38" s="47"/>
      <c r="I38" s="196"/>
      <c r="J38" s="47"/>
      <c r="K38" s="196"/>
      <c r="L38" s="47"/>
      <c r="M38" s="196" t="s">
        <v>2260</v>
      </c>
      <c r="N38" s="47" t="s">
        <v>2259</v>
      </c>
      <c r="O38" s="207"/>
      <c r="P38" s="47"/>
      <c r="Q38" s="196" t="s">
        <v>2258</v>
      </c>
      <c r="R38" s="47" t="s">
        <v>2256</v>
      </c>
      <c r="S38" s="196"/>
      <c r="T38" s="47"/>
      <c r="U38" s="196"/>
      <c r="V38" s="47"/>
      <c r="W38" s="196"/>
      <c r="X38" s="47"/>
      <c r="Y38" s="196"/>
      <c r="Z38" s="195"/>
    </row>
    <row r="39" spans="2:26" s="132" customFormat="1" ht="30.9" customHeight="1">
      <c r="B39" s="506"/>
      <c r="C39" s="196"/>
      <c r="D39" s="195"/>
      <c r="E39" s="196"/>
      <c r="F39" s="47"/>
      <c r="G39" s="196"/>
      <c r="H39" s="47"/>
      <c r="I39" s="196"/>
      <c r="J39" s="47"/>
      <c r="K39" s="196"/>
      <c r="L39" s="47"/>
      <c r="M39" s="196" t="s">
        <v>2257</v>
      </c>
      <c r="N39" s="47" t="s">
        <v>2256</v>
      </c>
      <c r="O39" s="207"/>
      <c r="P39" s="47"/>
      <c r="Q39" s="196" t="s">
        <v>2255</v>
      </c>
      <c r="R39" s="47" t="s">
        <v>2254</v>
      </c>
      <c r="S39" s="196"/>
      <c r="T39" s="47"/>
      <c r="U39" s="196"/>
      <c r="V39" s="47"/>
      <c r="W39" s="196"/>
      <c r="X39" s="47"/>
      <c r="Y39" s="196"/>
      <c r="Z39" s="195"/>
    </row>
    <row r="40" spans="2:26" s="132" customFormat="1" ht="30.9" customHeight="1">
      <c r="B40" s="506"/>
      <c r="C40" s="196"/>
      <c r="D40" s="195"/>
      <c r="E40" s="196"/>
      <c r="F40" s="47"/>
      <c r="G40" s="196"/>
      <c r="H40" s="47"/>
      <c r="I40" s="196"/>
      <c r="J40" s="47"/>
      <c r="K40" s="196"/>
      <c r="L40" s="47"/>
      <c r="M40" s="196" t="s">
        <v>2253</v>
      </c>
      <c r="N40" s="47" t="s">
        <v>2252</v>
      </c>
      <c r="O40" s="207"/>
      <c r="P40" s="47"/>
      <c r="Q40" s="196"/>
      <c r="R40" s="47"/>
      <c r="S40" s="196"/>
      <c r="T40" s="47"/>
      <c r="U40" s="196"/>
      <c r="V40" s="47"/>
      <c r="W40" s="196"/>
      <c r="X40" s="47"/>
      <c r="Y40" s="196"/>
      <c r="Z40" s="195"/>
    </row>
    <row r="41" spans="2:26" s="132" customFormat="1" ht="30.9" customHeight="1">
      <c r="B41" s="506"/>
      <c r="C41" s="196"/>
      <c r="D41" s="195"/>
      <c r="E41" s="196"/>
      <c r="F41" s="47"/>
      <c r="G41" s="196"/>
      <c r="H41" s="47"/>
      <c r="I41" s="196"/>
      <c r="J41" s="47"/>
      <c r="K41" s="196"/>
      <c r="L41" s="47"/>
      <c r="M41" s="196" t="s">
        <v>2251</v>
      </c>
      <c r="N41" s="47" t="s">
        <v>2250</v>
      </c>
      <c r="O41" s="207"/>
      <c r="P41" s="47"/>
      <c r="Q41" s="196"/>
      <c r="R41" s="47"/>
      <c r="S41" s="196"/>
      <c r="T41" s="47"/>
      <c r="U41" s="196"/>
      <c r="V41" s="47"/>
      <c r="W41" s="196"/>
      <c r="X41" s="47"/>
      <c r="Y41" s="196"/>
      <c r="Z41" s="195"/>
    </row>
    <row r="42" spans="2:26" s="132" customFormat="1" ht="30.9" customHeight="1">
      <c r="B42" s="506"/>
      <c r="C42" s="196"/>
      <c r="D42" s="195"/>
      <c r="E42" s="196"/>
      <c r="F42" s="47"/>
      <c r="G42" s="196"/>
      <c r="H42" s="47"/>
      <c r="I42" s="196"/>
      <c r="J42" s="47"/>
      <c r="K42" s="196"/>
      <c r="L42" s="47"/>
      <c r="M42" s="196" t="s">
        <v>2249</v>
      </c>
      <c r="N42" s="47" t="s">
        <v>2248</v>
      </c>
      <c r="O42" s="207"/>
      <c r="P42" s="47"/>
      <c r="Q42" s="196"/>
      <c r="R42" s="47"/>
      <c r="S42" s="196"/>
      <c r="T42" s="47"/>
      <c r="U42" s="196"/>
      <c r="V42" s="47"/>
      <c r="W42" s="196"/>
      <c r="X42" s="47"/>
      <c r="Y42" s="196"/>
      <c r="Z42" s="195"/>
    </row>
    <row r="43" spans="2:26" s="132" customFormat="1" ht="30.9" customHeight="1">
      <c r="B43" s="506"/>
      <c r="C43" s="196"/>
      <c r="D43" s="195"/>
      <c r="E43" s="196"/>
      <c r="F43" s="47"/>
      <c r="G43" s="196"/>
      <c r="H43" s="47"/>
      <c r="I43" s="196"/>
      <c r="J43" s="47"/>
      <c r="K43" s="196"/>
      <c r="L43" s="47"/>
      <c r="M43" s="196" t="s">
        <v>2247</v>
      </c>
      <c r="N43" s="47" t="s">
        <v>2246</v>
      </c>
      <c r="O43" s="207"/>
      <c r="P43" s="47"/>
      <c r="Q43" s="196"/>
      <c r="R43" s="47"/>
      <c r="S43" s="196"/>
      <c r="T43" s="47"/>
      <c r="U43" s="196"/>
      <c r="V43" s="47"/>
      <c r="W43" s="196"/>
      <c r="X43" s="47"/>
      <c r="Y43" s="196"/>
      <c r="Z43" s="195"/>
    </row>
    <row r="44" spans="2:26" s="132" customFormat="1" ht="30.9" customHeight="1">
      <c r="B44" s="506"/>
      <c r="C44" s="196"/>
      <c r="D44" s="195"/>
      <c r="E44" s="196"/>
      <c r="F44" s="47"/>
      <c r="G44" s="196"/>
      <c r="H44" s="47"/>
      <c r="I44" s="196"/>
      <c r="J44" s="47"/>
      <c r="K44" s="196"/>
      <c r="L44" s="47"/>
      <c r="M44" s="196" t="s">
        <v>2245</v>
      </c>
      <c r="N44" s="47" t="s">
        <v>2244</v>
      </c>
      <c r="O44" s="207"/>
      <c r="P44" s="47"/>
      <c r="Q44" s="196"/>
      <c r="R44" s="47"/>
      <c r="S44" s="196"/>
      <c r="T44" s="47"/>
      <c r="U44" s="196"/>
      <c r="V44" s="47"/>
      <c r="W44" s="196"/>
      <c r="X44" s="47"/>
      <c r="Y44" s="196"/>
      <c r="Z44" s="195"/>
    </row>
    <row r="45" spans="2:26" s="132" customFormat="1" ht="30.9" customHeight="1">
      <c r="B45" s="506"/>
      <c r="C45" s="196"/>
      <c r="D45" s="195"/>
      <c r="E45" s="196"/>
      <c r="F45" s="47"/>
      <c r="G45" s="196"/>
      <c r="H45" s="47"/>
      <c r="I45" s="196"/>
      <c r="J45" s="47"/>
      <c r="K45" s="196"/>
      <c r="L45" s="47"/>
      <c r="M45" s="196" t="s">
        <v>2243</v>
      </c>
      <c r="N45" s="47" t="s">
        <v>2242</v>
      </c>
      <c r="O45" s="207"/>
      <c r="P45" s="47"/>
      <c r="Q45" s="196"/>
      <c r="R45" s="47"/>
      <c r="S45" s="196"/>
      <c r="T45" s="47"/>
      <c r="U45" s="196"/>
      <c r="V45" s="47"/>
      <c r="W45" s="196"/>
      <c r="X45" s="47"/>
      <c r="Y45" s="196"/>
      <c r="Z45" s="195"/>
    </row>
    <row r="46" spans="2:26" s="132" customFormat="1" ht="30.9" customHeight="1">
      <c r="B46" s="506"/>
      <c r="C46" s="196"/>
      <c r="D46" s="195"/>
      <c r="E46" s="196"/>
      <c r="F46" s="47"/>
      <c r="G46" s="196"/>
      <c r="H46" s="47"/>
      <c r="I46" s="196"/>
      <c r="J46" s="47"/>
      <c r="K46" s="196"/>
      <c r="L46" s="47"/>
      <c r="M46" s="196" t="s">
        <v>2241</v>
      </c>
      <c r="N46" s="47" t="s">
        <v>2240</v>
      </c>
      <c r="O46" s="207"/>
      <c r="P46" s="47"/>
      <c r="Q46" s="196"/>
      <c r="R46" s="47"/>
      <c r="S46" s="196"/>
      <c r="T46" s="47"/>
      <c r="U46" s="196"/>
      <c r="V46" s="47"/>
      <c r="W46" s="196"/>
      <c r="X46" s="47"/>
      <c r="Y46" s="196"/>
      <c r="Z46" s="195"/>
    </row>
    <row r="47" spans="2:26" s="132" customFormat="1" ht="30.9" customHeight="1">
      <c r="B47" s="710"/>
      <c r="C47" s="196"/>
      <c r="D47" s="195"/>
      <c r="E47" s="196"/>
      <c r="F47" s="47"/>
      <c r="G47" s="196"/>
      <c r="H47" s="47"/>
      <c r="I47" s="196"/>
      <c r="J47" s="47"/>
      <c r="K47" s="196"/>
      <c r="L47" s="47"/>
      <c r="M47" s="196" t="s">
        <v>2239</v>
      </c>
      <c r="N47" s="47" t="s">
        <v>2238</v>
      </c>
      <c r="O47" s="207"/>
      <c r="P47" s="47"/>
      <c r="Q47" s="196"/>
      <c r="R47" s="47"/>
      <c r="S47" s="196"/>
      <c r="T47" s="47"/>
      <c r="U47" s="196"/>
      <c r="V47" s="47"/>
      <c r="W47" s="196"/>
      <c r="X47" s="47"/>
      <c r="Y47" s="196"/>
      <c r="Z47" s="195"/>
    </row>
    <row r="48" spans="2:26" s="132" customFormat="1" ht="32.25" customHeight="1">
      <c r="B48" s="708" t="s">
        <v>2158</v>
      </c>
      <c r="C48" s="202"/>
      <c r="D48" s="201"/>
      <c r="E48" s="202"/>
      <c r="F48" s="205"/>
      <c r="G48" s="202" t="s">
        <v>68</v>
      </c>
      <c r="H48" s="205"/>
      <c r="I48" s="202"/>
      <c r="J48" s="205"/>
      <c r="K48" s="202" t="s">
        <v>68</v>
      </c>
      <c r="L48" s="205"/>
      <c r="M48" s="202" t="s">
        <v>68</v>
      </c>
      <c r="N48" s="220"/>
      <c r="O48" s="219"/>
      <c r="P48" s="205"/>
      <c r="Q48" s="202" t="s">
        <v>68</v>
      </c>
      <c r="R48" s="205"/>
      <c r="S48" s="202" t="s">
        <v>68</v>
      </c>
      <c r="T48" s="205"/>
      <c r="U48" s="202" t="s">
        <v>2237</v>
      </c>
      <c r="V48" s="22" t="s">
        <v>432</v>
      </c>
      <c r="W48" s="202" t="s">
        <v>2237</v>
      </c>
      <c r="X48" s="22" t="s">
        <v>432</v>
      </c>
      <c r="Y48" s="202" t="s">
        <v>2237</v>
      </c>
      <c r="Z48" s="27" t="s">
        <v>432</v>
      </c>
    </row>
    <row r="49" spans="2:26" s="132" customFormat="1" ht="30.9" customHeight="1" thickBot="1">
      <c r="B49" s="709"/>
      <c r="C49" s="193"/>
      <c r="D49" s="192"/>
      <c r="E49" s="193"/>
      <c r="F49" s="194"/>
      <c r="G49" s="193" t="s">
        <v>68</v>
      </c>
      <c r="H49" s="194"/>
      <c r="I49" s="193"/>
      <c r="J49" s="194"/>
      <c r="K49" s="193" t="s">
        <v>68</v>
      </c>
      <c r="L49" s="210"/>
      <c r="M49" s="193" t="s">
        <v>68</v>
      </c>
      <c r="N49" s="218"/>
      <c r="O49" s="217"/>
      <c r="P49" s="194"/>
      <c r="Q49" s="193" t="s">
        <v>68</v>
      </c>
      <c r="R49" s="194"/>
      <c r="S49" s="193" t="s">
        <v>68</v>
      </c>
      <c r="T49" s="194"/>
      <c r="U49" s="193" t="s">
        <v>68</v>
      </c>
      <c r="V49" s="194"/>
      <c r="W49" s="193"/>
      <c r="X49" s="194"/>
      <c r="Y49" s="193"/>
      <c r="Z49" s="192"/>
    </row>
    <row r="50" spans="2:26" s="132" customFormat="1" ht="30.9" customHeight="1">
      <c r="B50" s="603" t="s">
        <v>2236</v>
      </c>
      <c r="C50" s="196" t="s">
        <v>2235</v>
      </c>
      <c r="D50" s="195" t="s">
        <v>116</v>
      </c>
      <c r="E50" s="208" t="s">
        <v>2232</v>
      </c>
      <c r="F50" s="213" t="s">
        <v>2231</v>
      </c>
      <c r="G50" s="208" t="s">
        <v>2224</v>
      </c>
      <c r="H50" s="213" t="s">
        <v>2223</v>
      </c>
      <c r="I50" s="208" t="s">
        <v>2234</v>
      </c>
      <c r="J50" s="213" t="s">
        <v>2231</v>
      </c>
      <c r="K50" s="208" t="s">
        <v>2233</v>
      </c>
      <c r="L50" s="214" t="s">
        <v>2223</v>
      </c>
      <c r="M50" s="208" t="s">
        <v>2228</v>
      </c>
      <c r="N50" s="216" t="s">
        <v>2227</v>
      </c>
      <c r="O50" s="215" t="s">
        <v>2232</v>
      </c>
      <c r="P50" s="213" t="s">
        <v>2231</v>
      </c>
      <c r="Q50" s="208" t="s">
        <v>2232</v>
      </c>
      <c r="R50" s="213" t="s">
        <v>2231</v>
      </c>
      <c r="S50" s="208" t="s">
        <v>2224</v>
      </c>
      <c r="T50" s="214" t="s">
        <v>2223</v>
      </c>
      <c r="U50" s="208" t="s">
        <v>2232</v>
      </c>
      <c r="V50" s="213" t="s">
        <v>2231</v>
      </c>
      <c r="W50" s="208" t="s">
        <v>2232</v>
      </c>
      <c r="X50" s="213" t="s">
        <v>2231</v>
      </c>
      <c r="Y50" s="208" t="s">
        <v>2232</v>
      </c>
      <c r="Z50" s="212" t="s">
        <v>2231</v>
      </c>
    </row>
    <row r="51" spans="2:26" s="132" customFormat="1" ht="30.9" customHeight="1">
      <c r="B51" s="711"/>
      <c r="C51" s="196" t="s">
        <v>2230</v>
      </c>
      <c r="D51" s="195" t="s">
        <v>124</v>
      </c>
      <c r="E51" s="196" t="s">
        <v>2213</v>
      </c>
      <c r="F51" s="47" t="s">
        <v>2212</v>
      </c>
      <c r="G51" s="196" t="s">
        <v>2222</v>
      </c>
      <c r="H51" s="47" t="s">
        <v>2221</v>
      </c>
      <c r="I51" s="196" t="s">
        <v>2166</v>
      </c>
      <c r="J51" s="47" t="s">
        <v>2165</v>
      </c>
      <c r="K51" s="196" t="s">
        <v>2229</v>
      </c>
      <c r="L51" s="211" t="s">
        <v>2221</v>
      </c>
      <c r="M51" s="196" t="s">
        <v>2209</v>
      </c>
      <c r="N51" s="209" t="s">
        <v>2208</v>
      </c>
      <c r="O51" s="207" t="s">
        <v>2174</v>
      </c>
      <c r="P51" s="47" t="s">
        <v>2173</v>
      </c>
      <c r="Q51" s="196" t="s">
        <v>2228</v>
      </c>
      <c r="R51" s="47" t="s">
        <v>2227</v>
      </c>
      <c r="S51" s="196" t="s">
        <v>2222</v>
      </c>
      <c r="T51" s="47" t="s">
        <v>2221</v>
      </c>
      <c r="U51" s="196" t="s">
        <v>2224</v>
      </c>
      <c r="V51" s="47" t="s">
        <v>2223</v>
      </c>
      <c r="W51" s="196" t="s">
        <v>2213</v>
      </c>
      <c r="X51" s="47" t="s">
        <v>2212</v>
      </c>
      <c r="Y51" s="196" t="s">
        <v>2226</v>
      </c>
      <c r="Z51" s="200" t="s">
        <v>2212</v>
      </c>
    </row>
    <row r="52" spans="2:26" s="132" customFormat="1" ht="30.9" customHeight="1">
      <c r="B52" s="711"/>
      <c r="C52" s="196"/>
      <c r="D52" s="195"/>
      <c r="E52" s="196"/>
      <c r="F52" s="47"/>
      <c r="G52" s="196" t="s">
        <v>2220</v>
      </c>
      <c r="H52" s="47" t="s">
        <v>2219</v>
      </c>
      <c r="I52" s="196" t="s">
        <v>2164</v>
      </c>
      <c r="J52" s="47" t="s">
        <v>2163</v>
      </c>
      <c r="K52" s="196" t="s">
        <v>2220</v>
      </c>
      <c r="L52" s="47" t="s">
        <v>2219</v>
      </c>
      <c r="M52" s="196" t="s">
        <v>2225</v>
      </c>
      <c r="N52" s="47" t="s">
        <v>2202</v>
      </c>
      <c r="O52" s="196" t="s">
        <v>2193</v>
      </c>
      <c r="P52" s="47" t="s">
        <v>2192</v>
      </c>
      <c r="Q52" s="196" t="s">
        <v>2224</v>
      </c>
      <c r="R52" s="47" t="s">
        <v>2223</v>
      </c>
      <c r="S52" s="196" t="s">
        <v>2220</v>
      </c>
      <c r="T52" s="47" t="s">
        <v>2219</v>
      </c>
      <c r="U52" s="196" t="s">
        <v>2222</v>
      </c>
      <c r="V52" s="47" t="s">
        <v>2221</v>
      </c>
      <c r="W52" s="196" t="s">
        <v>2181</v>
      </c>
      <c r="X52" s="47" t="s">
        <v>2180</v>
      </c>
      <c r="Y52" s="196" t="s">
        <v>2181</v>
      </c>
      <c r="Z52" s="195" t="s">
        <v>2180</v>
      </c>
    </row>
    <row r="53" spans="2:26" s="132" customFormat="1" ht="30.9" customHeight="1">
      <c r="B53" s="711"/>
      <c r="C53" s="196" t="s">
        <v>68</v>
      </c>
      <c r="D53" s="195"/>
      <c r="E53" s="196"/>
      <c r="F53" s="47"/>
      <c r="G53" s="196" t="s">
        <v>2215</v>
      </c>
      <c r="H53" s="47" t="s">
        <v>2214</v>
      </c>
      <c r="I53" s="196" t="s">
        <v>2162</v>
      </c>
      <c r="J53" s="47" t="s">
        <v>2161</v>
      </c>
      <c r="K53" s="196" t="s">
        <v>2215</v>
      </c>
      <c r="L53" s="47" t="s">
        <v>2214</v>
      </c>
      <c r="M53" s="196" t="s">
        <v>2198</v>
      </c>
      <c r="N53" s="47" t="s">
        <v>2197</v>
      </c>
      <c r="O53" s="196" t="s">
        <v>2188</v>
      </c>
      <c r="P53" s="47" t="s">
        <v>2187</v>
      </c>
      <c r="Q53" s="196" t="s">
        <v>2222</v>
      </c>
      <c r="R53" s="47" t="s">
        <v>2221</v>
      </c>
      <c r="S53" s="196" t="s">
        <v>2215</v>
      </c>
      <c r="T53" s="47" t="s">
        <v>2214</v>
      </c>
      <c r="U53" s="196" t="s">
        <v>2220</v>
      </c>
      <c r="V53" s="47" t="s">
        <v>2219</v>
      </c>
      <c r="W53" s="196" t="s">
        <v>2176</v>
      </c>
      <c r="X53" s="47" t="s">
        <v>2175</v>
      </c>
      <c r="Y53" s="196" t="s">
        <v>2176</v>
      </c>
      <c r="Z53" s="195" t="s">
        <v>2175</v>
      </c>
    </row>
    <row r="54" spans="2:26" s="132" customFormat="1" ht="30.9" customHeight="1">
      <c r="B54" s="711"/>
      <c r="C54" s="196" t="s">
        <v>68</v>
      </c>
      <c r="D54" s="195"/>
      <c r="E54" s="196"/>
      <c r="F54" s="47"/>
      <c r="G54" s="196" t="s">
        <v>2209</v>
      </c>
      <c r="H54" s="47" t="s">
        <v>2208</v>
      </c>
      <c r="I54" s="196" t="s">
        <v>2160</v>
      </c>
      <c r="J54" s="47" t="s">
        <v>2159</v>
      </c>
      <c r="K54" s="196" t="s">
        <v>2174</v>
      </c>
      <c r="L54" s="47" t="s">
        <v>2173</v>
      </c>
      <c r="M54" s="196" t="s">
        <v>2213</v>
      </c>
      <c r="N54" s="47" t="s">
        <v>2212</v>
      </c>
      <c r="O54" s="207" t="s">
        <v>2178</v>
      </c>
      <c r="P54" s="47" t="s">
        <v>2177</v>
      </c>
      <c r="Q54" s="196" t="s">
        <v>2220</v>
      </c>
      <c r="R54" s="47" t="s">
        <v>2219</v>
      </c>
      <c r="S54" s="196" t="s">
        <v>2181</v>
      </c>
      <c r="T54" s="47" t="s">
        <v>2180</v>
      </c>
      <c r="U54" s="196" t="s">
        <v>2215</v>
      </c>
      <c r="V54" s="47" t="s">
        <v>2214</v>
      </c>
      <c r="W54" s="196"/>
      <c r="X54" s="47"/>
      <c r="Y54" s="196"/>
      <c r="Z54" s="195"/>
    </row>
    <row r="55" spans="2:26" s="132" customFormat="1" ht="30.9" customHeight="1">
      <c r="B55" s="711"/>
      <c r="C55" s="196" t="s">
        <v>68</v>
      </c>
      <c r="D55" s="195"/>
      <c r="E55" s="196"/>
      <c r="F55" s="47"/>
      <c r="G55" s="196" t="s">
        <v>2203</v>
      </c>
      <c r="H55" s="47" t="s">
        <v>2202</v>
      </c>
      <c r="I55" s="196"/>
      <c r="J55" s="47"/>
      <c r="K55" s="196" t="s">
        <v>2218</v>
      </c>
      <c r="L55" s="47" t="s">
        <v>2217</v>
      </c>
      <c r="M55" s="196" t="s">
        <v>2216</v>
      </c>
      <c r="N55" s="47" t="s">
        <v>2190</v>
      </c>
      <c r="O55" s="207" t="s">
        <v>2170</v>
      </c>
      <c r="P55" s="47" t="s">
        <v>2169</v>
      </c>
      <c r="Q55" s="196" t="s">
        <v>2215</v>
      </c>
      <c r="R55" s="47" t="s">
        <v>2214</v>
      </c>
      <c r="S55" s="196" t="s">
        <v>2176</v>
      </c>
      <c r="T55" s="47" t="s">
        <v>2175</v>
      </c>
      <c r="U55" s="196" t="s">
        <v>2174</v>
      </c>
      <c r="V55" s="47" t="s">
        <v>2173</v>
      </c>
      <c r="W55" s="196"/>
      <c r="X55" s="47"/>
      <c r="Y55" s="196"/>
      <c r="Z55" s="195"/>
    </row>
    <row r="56" spans="2:26" s="132" customFormat="1" ht="30.9" customHeight="1">
      <c r="B56" s="711"/>
      <c r="C56" s="196" t="s">
        <v>68</v>
      </c>
      <c r="D56" s="195"/>
      <c r="E56" s="196"/>
      <c r="F56" s="47"/>
      <c r="G56" s="196" t="s">
        <v>2213</v>
      </c>
      <c r="H56" s="47" t="s">
        <v>2212</v>
      </c>
      <c r="I56" s="196" t="s">
        <v>68</v>
      </c>
      <c r="J56" s="47"/>
      <c r="K56" s="196" t="s">
        <v>2211</v>
      </c>
      <c r="L56" s="47" t="s">
        <v>2210</v>
      </c>
      <c r="M56" s="196" t="s">
        <v>2186</v>
      </c>
      <c r="N56" s="47" t="s">
        <v>2185</v>
      </c>
      <c r="O56" s="196" t="s">
        <v>2168</v>
      </c>
      <c r="P56" s="47" t="s">
        <v>2167</v>
      </c>
      <c r="Q56" s="196" t="s">
        <v>2209</v>
      </c>
      <c r="R56" s="47" t="s">
        <v>2208</v>
      </c>
      <c r="S56" s="196" t="s">
        <v>2205</v>
      </c>
      <c r="T56" s="47" t="s">
        <v>2204</v>
      </c>
      <c r="U56" s="196" t="s">
        <v>2205</v>
      </c>
      <c r="V56" s="47" t="s">
        <v>2207</v>
      </c>
      <c r="W56" s="196"/>
      <c r="X56" s="47"/>
      <c r="Y56" s="196"/>
      <c r="Z56" s="195"/>
    </row>
    <row r="57" spans="2:26" s="132" customFormat="1" ht="30.9" customHeight="1">
      <c r="B57" s="711"/>
      <c r="C57" s="196" t="s">
        <v>68</v>
      </c>
      <c r="D57" s="195"/>
      <c r="E57" s="196"/>
      <c r="F57" s="47"/>
      <c r="G57" s="196" t="s">
        <v>2186</v>
      </c>
      <c r="H57" s="47" t="s">
        <v>2206</v>
      </c>
      <c r="I57" s="196" t="s">
        <v>68</v>
      </c>
      <c r="J57" s="47"/>
      <c r="K57" s="196" t="s">
        <v>2205</v>
      </c>
      <c r="L57" s="47" t="s">
        <v>2204</v>
      </c>
      <c r="M57" s="196" t="s">
        <v>2181</v>
      </c>
      <c r="N57" s="47" t="s">
        <v>2180</v>
      </c>
      <c r="O57" s="196"/>
      <c r="P57" s="47"/>
      <c r="Q57" s="196" t="s">
        <v>2203</v>
      </c>
      <c r="R57" s="47" t="s">
        <v>2202</v>
      </c>
      <c r="S57" s="196" t="s">
        <v>2200</v>
      </c>
      <c r="T57" s="47" t="s">
        <v>2199</v>
      </c>
      <c r="U57" s="196" t="s">
        <v>2200</v>
      </c>
      <c r="V57" s="47" t="s">
        <v>2201</v>
      </c>
      <c r="W57" s="196"/>
      <c r="X57" s="47"/>
      <c r="Y57" s="196"/>
      <c r="Z57" s="195"/>
    </row>
    <row r="58" spans="2:26" s="132" customFormat="1" ht="30.9" customHeight="1">
      <c r="B58" s="711"/>
      <c r="C58" s="196" t="s">
        <v>68</v>
      </c>
      <c r="D58" s="195"/>
      <c r="E58" s="196"/>
      <c r="F58" s="47"/>
      <c r="G58" s="196" t="s">
        <v>2176</v>
      </c>
      <c r="H58" s="47" t="s">
        <v>2175</v>
      </c>
      <c r="I58" s="196" t="s">
        <v>68</v>
      </c>
      <c r="J58" s="47"/>
      <c r="K58" s="196" t="s">
        <v>2200</v>
      </c>
      <c r="L58" s="47" t="s">
        <v>2199</v>
      </c>
      <c r="M58" s="196" t="s">
        <v>2176</v>
      </c>
      <c r="N58" s="47" t="s">
        <v>2175</v>
      </c>
      <c r="O58" s="207"/>
      <c r="P58" s="47"/>
      <c r="Q58" s="196" t="s">
        <v>2198</v>
      </c>
      <c r="R58" s="47" t="s">
        <v>2197</v>
      </c>
      <c r="S58" s="196" t="s">
        <v>2195</v>
      </c>
      <c r="T58" s="47" t="s">
        <v>2194</v>
      </c>
      <c r="U58" s="196" t="s">
        <v>2195</v>
      </c>
      <c r="V58" s="47" t="s">
        <v>2196</v>
      </c>
      <c r="W58" s="196"/>
      <c r="X58" s="47"/>
      <c r="Y58" s="196"/>
      <c r="Z58" s="195"/>
    </row>
    <row r="59" spans="2:26" s="132" customFormat="1" ht="30.9" customHeight="1">
      <c r="B59" s="711"/>
      <c r="C59" s="196" t="s">
        <v>68</v>
      </c>
      <c r="D59" s="195"/>
      <c r="E59" s="196"/>
      <c r="F59" s="47"/>
      <c r="G59" s="196" t="s">
        <v>2195</v>
      </c>
      <c r="H59" s="47" t="s">
        <v>2194</v>
      </c>
      <c r="I59" s="196" t="s">
        <v>68</v>
      </c>
      <c r="J59" s="47"/>
      <c r="K59" s="196" t="s">
        <v>2195</v>
      </c>
      <c r="L59" s="209" t="s">
        <v>2194</v>
      </c>
      <c r="M59" s="196" t="s">
        <v>2193</v>
      </c>
      <c r="N59" s="47" t="s">
        <v>2192</v>
      </c>
      <c r="O59" s="207"/>
      <c r="P59" s="47"/>
      <c r="Q59" s="196" t="s">
        <v>2191</v>
      </c>
      <c r="R59" s="47" t="s">
        <v>2190</v>
      </c>
      <c r="S59" s="196" t="s">
        <v>2183</v>
      </c>
      <c r="T59" s="47" t="s">
        <v>2189</v>
      </c>
      <c r="U59" s="196" t="s">
        <v>2183</v>
      </c>
      <c r="V59" s="47" t="s">
        <v>2182</v>
      </c>
      <c r="W59" s="196"/>
      <c r="X59" s="47"/>
      <c r="Y59" s="196"/>
      <c r="Z59" s="195"/>
    </row>
    <row r="60" spans="2:26" s="132" customFormat="1" ht="30.9" customHeight="1">
      <c r="B60" s="711"/>
      <c r="C60" s="196" t="s">
        <v>68</v>
      </c>
      <c r="D60" s="195"/>
      <c r="E60" s="196"/>
      <c r="F60" s="47"/>
      <c r="G60" s="196" t="s">
        <v>2183</v>
      </c>
      <c r="H60" s="47" t="s">
        <v>2189</v>
      </c>
      <c r="I60" s="196" t="s">
        <v>68</v>
      </c>
      <c r="J60" s="47"/>
      <c r="K60" s="196" t="s">
        <v>2172</v>
      </c>
      <c r="L60" s="47" t="s">
        <v>2171</v>
      </c>
      <c r="M60" s="196" t="s">
        <v>2188</v>
      </c>
      <c r="N60" s="47" t="s">
        <v>2187</v>
      </c>
      <c r="O60" s="196"/>
      <c r="P60" s="47"/>
      <c r="Q60" s="196" t="s">
        <v>2186</v>
      </c>
      <c r="R60" s="47" t="s">
        <v>2185</v>
      </c>
      <c r="S60" s="196" t="s">
        <v>68</v>
      </c>
      <c r="T60" s="47"/>
      <c r="U60" s="196" t="s">
        <v>68</v>
      </c>
      <c r="V60" s="47"/>
      <c r="W60" s="196"/>
      <c r="X60" s="47"/>
      <c r="Y60" s="196"/>
      <c r="Z60" s="195"/>
    </row>
    <row r="61" spans="2:26" s="132" customFormat="1" ht="30.9" customHeight="1">
      <c r="B61" s="711"/>
      <c r="C61" s="196" t="s">
        <v>68</v>
      </c>
      <c r="D61" s="195"/>
      <c r="E61" s="196"/>
      <c r="F61" s="47"/>
      <c r="G61" s="196" t="s">
        <v>2178</v>
      </c>
      <c r="H61" s="47" t="s">
        <v>2177</v>
      </c>
      <c r="I61" s="196" t="s">
        <v>68</v>
      </c>
      <c r="J61" s="47"/>
      <c r="K61" s="196" t="s">
        <v>2184</v>
      </c>
      <c r="L61" s="47" t="s">
        <v>2165</v>
      </c>
      <c r="M61" s="196" t="s">
        <v>2183</v>
      </c>
      <c r="N61" s="47" t="s">
        <v>2182</v>
      </c>
      <c r="O61" s="196"/>
      <c r="P61" s="47"/>
      <c r="Q61" s="196" t="s">
        <v>2181</v>
      </c>
      <c r="R61" s="47" t="s">
        <v>2180</v>
      </c>
      <c r="S61" s="196" t="s">
        <v>68</v>
      </c>
      <c r="T61" s="47"/>
      <c r="U61" s="196" t="s">
        <v>68</v>
      </c>
      <c r="V61" s="47"/>
      <c r="W61" s="196"/>
      <c r="X61" s="47"/>
      <c r="Y61" s="196"/>
      <c r="Z61" s="195"/>
    </row>
    <row r="62" spans="2:26" s="132" customFormat="1" ht="30.9" customHeight="1">
      <c r="B62" s="711"/>
      <c r="C62" s="196" t="s">
        <v>68</v>
      </c>
      <c r="D62" s="195"/>
      <c r="E62" s="196"/>
      <c r="F62" s="47"/>
      <c r="G62" s="196" t="s">
        <v>2179</v>
      </c>
      <c r="H62" s="47" t="s">
        <v>2159</v>
      </c>
      <c r="I62" s="196" t="s">
        <v>68</v>
      </c>
      <c r="J62" s="47"/>
      <c r="K62" s="196" t="s">
        <v>2164</v>
      </c>
      <c r="L62" s="47" t="s">
        <v>2163</v>
      </c>
      <c r="M62" s="196" t="s">
        <v>2178</v>
      </c>
      <c r="N62" s="47" t="s">
        <v>2177</v>
      </c>
      <c r="O62" s="196"/>
      <c r="P62" s="47"/>
      <c r="Q62" s="196" t="s">
        <v>2176</v>
      </c>
      <c r="R62" s="47" t="s">
        <v>2175</v>
      </c>
      <c r="S62" s="196" t="s">
        <v>68</v>
      </c>
      <c r="T62" s="47"/>
      <c r="U62" s="196" t="s">
        <v>68</v>
      </c>
      <c r="V62" s="47"/>
      <c r="W62" s="196"/>
      <c r="X62" s="47"/>
      <c r="Y62" s="196"/>
      <c r="Z62" s="195"/>
    </row>
    <row r="63" spans="2:26" s="132" customFormat="1" ht="30.9" customHeight="1">
      <c r="B63" s="711"/>
      <c r="C63" s="196"/>
      <c r="D63" s="195"/>
      <c r="E63" s="196"/>
      <c r="F63" s="47"/>
      <c r="G63" s="196"/>
      <c r="H63" s="47"/>
      <c r="I63" s="196"/>
      <c r="J63" s="47"/>
      <c r="K63" s="196" t="s">
        <v>2162</v>
      </c>
      <c r="L63" s="47" t="s">
        <v>2161</v>
      </c>
      <c r="M63" s="196" t="s">
        <v>2170</v>
      </c>
      <c r="N63" s="47" t="s">
        <v>2169</v>
      </c>
      <c r="O63" s="196"/>
      <c r="P63" s="47"/>
      <c r="Q63" s="196" t="s">
        <v>2174</v>
      </c>
      <c r="R63" s="47" t="s">
        <v>2173</v>
      </c>
      <c r="S63" s="196"/>
      <c r="T63" s="47"/>
      <c r="U63" s="196"/>
      <c r="V63" s="47"/>
      <c r="W63" s="196"/>
      <c r="X63" s="47"/>
      <c r="Y63" s="196"/>
      <c r="Z63" s="195"/>
    </row>
    <row r="64" spans="2:26" s="132" customFormat="1" ht="30.9" customHeight="1">
      <c r="B64" s="711"/>
      <c r="C64" s="196"/>
      <c r="D64" s="195"/>
      <c r="E64" s="196"/>
      <c r="F64" s="47"/>
      <c r="G64" s="196"/>
      <c r="H64" s="47"/>
      <c r="I64" s="196"/>
      <c r="J64" s="47"/>
      <c r="K64" s="196" t="s">
        <v>2160</v>
      </c>
      <c r="L64" s="47" t="s">
        <v>2159</v>
      </c>
      <c r="M64" s="196" t="s">
        <v>2168</v>
      </c>
      <c r="N64" s="47" t="s">
        <v>2167</v>
      </c>
      <c r="O64" s="196"/>
      <c r="P64" s="47"/>
      <c r="Q64" s="196" t="s">
        <v>2172</v>
      </c>
      <c r="R64" s="47" t="s">
        <v>2171</v>
      </c>
      <c r="S64" s="196"/>
      <c r="T64" s="47"/>
      <c r="U64" s="196"/>
      <c r="V64" s="47"/>
      <c r="W64" s="196"/>
      <c r="X64" s="47"/>
      <c r="Y64" s="196"/>
      <c r="Z64" s="195"/>
    </row>
    <row r="65" spans="2:26" s="132" customFormat="1" ht="30.9" customHeight="1">
      <c r="B65" s="711"/>
      <c r="C65" s="196"/>
      <c r="D65" s="195"/>
      <c r="E65" s="196"/>
      <c r="F65" s="47"/>
      <c r="G65" s="196"/>
      <c r="H65" s="47"/>
      <c r="I65" s="196"/>
      <c r="J65" s="47"/>
      <c r="K65" s="196"/>
      <c r="L65" s="47"/>
      <c r="M65" s="196"/>
      <c r="N65" s="47"/>
      <c r="O65" s="196"/>
      <c r="P65" s="47"/>
      <c r="Q65" s="196" t="s">
        <v>2170</v>
      </c>
      <c r="R65" s="47" t="s">
        <v>2169</v>
      </c>
      <c r="S65" s="196"/>
      <c r="T65" s="47"/>
      <c r="U65" s="196"/>
      <c r="V65" s="47"/>
      <c r="W65" s="196"/>
      <c r="X65" s="47"/>
      <c r="Y65" s="196"/>
      <c r="Z65" s="195"/>
    </row>
    <row r="66" spans="2:26" s="132" customFormat="1" ht="30.9" customHeight="1">
      <c r="B66" s="711"/>
      <c r="C66" s="196"/>
      <c r="D66" s="195"/>
      <c r="E66" s="196"/>
      <c r="F66" s="47"/>
      <c r="G66" s="196"/>
      <c r="H66" s="47"/>
      <c r="I66" s="196"/>
      <c r="J66" s="47"/>
      <c r="K66" s="196"/>
      <c r="L66" s="47"/>
      <c r="M66" s="196"/>
      <c r="N66" s="47"/>
      <c r="O66" s="196"/>
      <c r="P66" s="47"/>
      <c r="Q66" s="196" t="s">
        <v>2168</v>
      </c>
      <c r="R66" s="47" t="s">
        <v>2167</v>
      </c>
      <c r="S66" s="196"/>
      <c r="T66" s="47"/>
      <c r="U66" s="196"/>
      <c r="V66" s="47"/>
      <c r="W66" s="196"/>
      <c r="X66" s="47"/>
      <c r="Y66" s="196"/>
      <c r="Z66" s="195"/>
    </row>
    <row r="67" spans="2:26" s="132" customFormat="1" ht="30.9" customHeight="1">
      <c r="B67" s="711"/>
      <c r="C67" s="196"/>
      <c r="D67" s="195"/>
      <c r="E67" s="196"/>
      <c r="F67" s="47"/>
      <c r="G67" s="196"/>
      <c r="H67" s="47"/>
      <c r="I67" s="196"/>
      <c r="J67" s="47"/>
      <c r="K67" s="196"/>
      <c r="L67" s="47"/>
      <c r="M67" s="196"/>
      <c r="N67" s="47"/>
      <c r="O67" s="196"/>
      <c r="P67" s="47"/>
      <c r="Q67" s="196" t="s">
        <v>2166</v>
      </c>
      <c r="R67" s="47" t="s">
        <v>2165</v>
      </c>
      <c r="S67" s="196"/>
      <c r="T67" s="47"/>
      <c r="U67" s="196"/>
      <c r="V67" s="47"/>
      <c r="W67" s="196"/>
      <c r="X67" s="47"/>
      <c r="Y67" s="196"/>
      <c r="Z67" s="195"/>
    </row>
    <row r="68" spans="2:26" s="132" customFormat="1" ht="30.9" customHeight="1">
      <c r="B68" s="711"/>
      <c r="C68" s="196"/>
      <c r="D68" s="195"/>
      <c r="E68" s="196"/>
      <c r="F68" s="47"/>
      <c r="G68" s="196"/>
      <c r="H68" s="47"/>
      <c r="I68" s="196"/>
      <c r="J68" s="47"/>
      <c r="K68" s="196"/>
      <c r="L68" s="47"/>
      <c r="M68" s="196"/>
      <c r="N68" s="47"/>
      <c r="O68" s="196"/>
      <c r="P68" s="47"/>
      <c r="Q68" s="196" t="s">
        <v>2164</v>
      </c>
      <c r="R68" s="47" t="s">
        <v>2163</v>
      </c>
      <c r="S68" s="196"/>
      <c r="T68" s="47"/>
      <c r="U68" s="196"/>
      <c r="V68" s="47"/>
      <c r="W68" s="196"/>
      <c r="X68" s="47"/>
      <c r="Y68" s="196"/>
      <c r="Z68" s="195"/>
    </row>
    <row r="69" spans="2:26" s="132" customFormat="1" ht="30.9" customHeight="1">
      <c r="B69" s="711"/>
      <c r="C69" s="196"/>
      <c r="D69" s="195"/>
      <c r="E69" s="196"/>
      <c r="F69" s="47"/>
      <c r="G69" s="196"/>
      <c r="H69" s="47"/>
      <c r="I69" s="196"/>
      <c r="J69" s="47"/>
      <c r="K69" s="196"/>
      <c r="L69" s="47"/>
      <c r="M69" s="196"/>
      <c r="N69" s="47"/>
      <c r="O69" s="196"/>
      <c r="P69" s="47"/>
      <c r="Q69" s="196" t="s">
        <v>2162</v>
      </c>
      <c r="R69" s="47" t="s">
        <v>2161</v>
      </c>
      <c r="S69" s="196"/>
      <c r="T69" s="47"/>
      <c r="U69" s="196"/>
      <c r="V69" s="47"/>
      <c r="W69" s="196"/>
      <c r="X69" s="47"/>
      <c r="Y69" s="196"/>
      <c r="Z69" s="195"/>
    </row>
    <row r="70" spans="2:26" s="132" customFormat="1" ht="30.9" customHeight="1">
      <c r="B70" s="712"/>
      <c r="C70" s="196"/>
      <c r="D70" s="195"/>
      <c r="E70" s="196"/>
      <c r="F70" s="47"/>
      <c r="G70" s="196"/>
      <c r="H70" s="47"/>
      <c r="I70" s="196"/>
      <c r="J70" s="47"/>
      <c r="K70" s="196"/>
      <c r="L70" s="47"/>
      <c r="M70" s="196"/>
      <c r="N70" s="47"/>
      <c r="O70" s="196"/>
      <c r="P70" s="47"/>
      <c r="Q70" s="196" t="s">
        <v>2160</v>
      </c>
      <c r="R70" s="47" t="s">
        <v>2159</v>
      </c>
      <c r="S70" s="196"/>
      <c r="T70" s="47"/>
      <c r="U70" s="196"/>
      <c r="V70" s="47"/>
      <c r="W70" s="196"/>
      <c r="X70" s="47"/>
      <c r="Y70" s="196"/>
      <c r="Z70" s="195"/>
    </row>
    <row r="71" spans="2:26" s="132" customFormat="1" ht="30.9" customHeight="1">
      <c r="B71" s="708" t="s">
        <v>2158</v>
      </c>
      <c r="C71" s="202" t="s">
        <v>68</v>
      </c>
      <c r="D71" s="201"/>
      <c r="E71" s="202" t="s">
        <v>2157</v>
      </c>
      <c r="F71" s="205" t="s">
        <v>362</v>
      </c>
      <c r="G71" s="202" t="s">
        <v>68</v>
      </c>
      <c r="H71" s="205"/>
      <c r="I71" s="202" t="s">
        <v>68</v>
      </c>
      <c r="J71" s="205"/>
      <c r="K71" s="202"/>
      <c r="L71" s="205"/>
      <c r="M71" s="202" t="s">
        <v>68</v>
      </c>
      <c r="N71" s="205"/>
      <c r="O71" s="202"/>
      <c r="P71" s="205"/>
      <c r="Q71" s="202" t="s">
        <v>68</v>
      </c>
      <c r="R71" s="205"/>
      <c r="S71" s="202" t="s">
        <v>68</v>
      </c>
      <c r="T71" s="205"/>
      <c r="U71" s="202" t="s">
        <v>2156</v>
      </c>
      <c r="V71" s="27" t="s">
        <v>1052</v>
      </c>
      <c r="W71" s="202"/>
      <c r="X71" s="205"/>
      <c r="Y71" s="202"/>
      <c r="Z71" s="201"/>
    </row>
    <row r="72" spans="2:26" s="132" customFormat="1" ht="30.9" customHeight="1" thickBot="1">
      <c r="B72" s="709"/>
      <c r="C72" s="193" t="s">
        <v>68</v>
      </c>
      <c r="D72" s="192"/>
      <c r="E72" s="193" t="s">
        <v>68</v>
      </c>
      <c r="F72" s="194"/>
      <c r="G72" s="193" t="s">
        <v>68</v>
      </c>
      <c r="H72" s="194"/>
      <c r="I72" s="193" t="s">
        <v>68</v>
      </c>
      <c r="J72" s="194"/>
      <c r="K72" s="193" t="s">
        <v>68</v>
      </c>
      <c r="L72" s="210"/>
      <c r="M72" s="193" t="s">
        <v>68</v>
      </c>
      <c r="N72" s="194"/>
      <c r="O72" s="193"/>
      <c r="P72" s="194"/>
      <c r="Q72" s="193" t="s">
        <v>68</v>
      </c>
      <c r="R72" s="194"/>
      <c r="S72" s="193" t="s">
        <v>68</v>
      </c>
      <c r="T72" s="194"/>
      <c r="U72" s="193" t="s">
        <v>2155</v>
      </c>
      <c r="V72" s="192" t="s">
        <v>1328</v>
      </c>
      <c r="W72" s="193"/>
      <c r="X72" s="194"/>
      <c r="Y72" s="193"/>
      <c r="Z72" s="192"/>
    </row>
    <row r="73" spans="2:26" s="132" customFormat="1" ht="30.9" customHeight="1">
      <c r="B73" s="509" t="s">
        <v>2154</v>
      </c>
      <c r="C73" s="196" t="s">
        <v>2153</v>
      </c>
      <c r="D73" s="195" t="s">
        <v>165</v>
      </c>
      <c r="E73" s="196" t="s">
        <v>2152</v>
      </c>
      <c r="F73" s="47" t="s">
        <v>167</v>
      </c>
      <c r="G73" s="196" t="s">
        <v>2148</v>
      </c>
      <c r="H73" s="209" t="s">
        <v>2147</v>
      </c>
      <c r="I73" s="196" t="s">
        <v>2151</v>
      </c>
      <c r="J73" s="47" t="s">
        <v>2147</v>
      </c>
      <c r="K73" s="196" t="s">
        <v>2150</v>
      </c>
      <c r="L73" s="47" t="s">
        <v>2149</v>
      </c>
      <c r="M73" s="196" t="s">
        <v>2148</v>
      </c>
      <c r="N73" s="47" t="s">
        <v>2147</v>
      </c>
      <c r="O73" s="196"/>
      <c r="P73" s="47"/>
      <c r="Q73" s="208" t="s">
        <v>2148</v>
      </c>
      <c r="R73" s="47" t="s">
        <v>2147</v>
      </c>
      <c r="S73" s="196" t="s">
        <v>2148</v>
      </c>
      <c r="T73" s="47" t="s">
        <v>2147</v>
      </c>
      <c r="U73" s="196" t="s">
        <v>68</v>
      </c>
      <c r="V73" s="47"/>
      <c r="W73" s="196" t="s">
        <v>2128</v>
      </c>
      <c r="X73" s="47" t="s">
        <v>2127</v>
      </c>
      <c r="Y73" s="196" t="s">
        <v>2128</v>
      </c>
      <c r="Z73" s="195" t="s">
        <v>2127</v>
      </c>
    </row>
    <row r="74" spans="2:26" s="132" customFormat="1" ht="30.9" customHeight="1">
      <c r="B74" s="510"/>
      <c r="C74" s="196" t="s">
        <v>2146</v>
      </c>
      <c r="D74" s="195" t="s">
        <v>175</v>
      </c>
      <c r="E74" s="196" t="s">
        <v>2145</v>
      </c>
      <c r="F74" s="47" t="s">
        <v>177</v>
      </c>
      <c r="G74" s="196" t="s">
        <v>2142</v>
      </c>
      <c r="H74" s="47" t="s">
        <v>2141</v>
      </c>
      <c r="I74" s="207" t="s">
        <v>2144</v>
      </c>
      <c r="J74" s="47" t="s">
        <v>2141</v>
      </c>
      <c r="K74" s="196" t="s">
        <v>2143</v>
      </c>
      <c r="L74" s="47" t="s">
        <v>2137</v>
      </c>
      <c r="M74" s="196" t="s">
        <v>2142</v>
      </c>
      <c r="N74" s="47" t="s">
        <v>2141</v>
      </c>
      <c r="O74" s="196"/>
      <c r="P74" s="47"/>
      <c r="Q74" s="196" t="s">
        <v>2133</v>
      </c>
      <c r="R74" s="47" t="s">
        <v>2132</v>
      </c>
      <c r="S74" s="196" t="s">
        <v>68</v>
      </c>
      <c r="T74" s="47"/>
      <c r="U74" s="196" t="s">
        <v>68</v>
      </c>
      <c r="V74" s="47"/>
      <c r="W74" s="196"/>
      <c r="X74" s="47"/>
      <c r="Y74" s="196" t="s">
        <v>2098</v>
      </c>
      <c r="Z74" s="195" t="s">
        <v>2094</v>
      </c>
    </row>
    <row r="75" spans="2:26" s="132" customFormat="1" ht="30.9" customHeight="1">
      <c r="B75" s="510"/>
      <c r="C75" s="196" t="s">
        <v>2140</v>
      </c>
      <c r="D75" s="195" t="s">
        <v>185</v>
      </c>
      <c r="E75" s="196" t="s">
        <v>2139</v>
      </c>
      <c r="F75" s="47" t="s">
        <v>187</v>
      </c>
      <c r="G75" s="196"/>
      <c r="H75" s="47"/>
      <c r="I75" s="196" t="s">
        <v>2138</v>
      </c>
      <c r="J75" s="47" t="s">
        <v>2137</v>
      </c>
      <c r="K75" s="196" t="s">
        <v>2136</v>
      </c>
      <c r="L75" s="47" t="s">
        <v>2132</v>
      </c>
      <c r="M75" s="196"/>
      <c r="N75" s="47"/>
      <c r="O75" s="196"/>
      <c r="P75" s="47"/>
      <c r="Q75" s="196" t="s">
        <v>2126</v>
      </c>
      <c r="R75" s="47" t="s">
        <v>2122</v>
      </c>
      <c r="S75" s="196" t="s">
        <v>68</v>
      </c>
      <c r="T75" s="47"/>
      <c r="U75" s="196" t="s">
        <v>68</v>
      </c>
      <c r="V75" s="47"/>
      <c r="W75" s="196"/>
      <c r="X75" s="47"/>
      <c r="Y75" s="196"/>
      <c r="Z75" s="195"/>
    </row>
    <row r="76" spans="2:26" s="132" customFormat="1" ht="30.9" customHeight="1">
      <c r="B76" s="510"/>
      <c r="C76" s="196" t="s">
        <v>2135</v>
      </c>
      <c r="D76" s="195" t="s">
        <v>195</v>
      </c>
      <c r="E76" s="196" t="s">
        <v>2134</v>
      </c>
      <c r="F76" s="47" t="s">
        <v>197</v>
      </c>
      <c r="G76" s="196"/>
      <c r="H76" s="47"/>
      <c r="I76" s="207" t="s">
        <v>2133</v>
      </c>
      <c r="J76" s="47" t="s">
        <v>2132</v>
      </c>
      <c r="K76" s="196" t="s">
        <v>2131</v>
      </c>
      <c r="L76" s="47" t="s">
        <v>2127</v>
      </c>
      <c r="M76" s="196"/>
      <c r="N76" s="47"/>
      <c r="O76" s="196"/>
      <c r="P76" s="47"/>
      <c r="Q76" s="196" t="s">
        <v>2121</v>
      </c>
      <c r="R76" s="47" t="s">
        <v>2120</v>
      </c>
      <c r="S76" s="196" t="s">
        <v>68</v>
      </c>
      <c r="T76" s="47"/>
      <c r="U76" s="196" t="s">
        <v>68</v>
      </c>
      <c r="V76" s="47"/>
      <c r="W76" s="196"/>
      <c r="X76" s="47"/>
      <c r="Y76" s="196" t="s">
        <v>68</v>
      </c>
      <c r="Z76" s="195"/>
    </row>
    <row r="77" spans="2:26" s="132" customFormat="1" ht="30.9" customHeight="1">
      <c r="B77" s="510"/>
      <c r="C77" s="196" t="s">
        <v>2130</v>
      </c>
      <c r="D77" s="195" t="s">
        <v>203</v>
      </c>
      <c r="E77" s="196" t="s">
        <v>2129</v>
      </c>
      <c r="F77" s="47" t="s">
        <v>1296</v>
      </c>
      <c r="G77" s="196"/>
      <c r="H77" s="47"/>
      <c r="I77" s="196" t="s">
        <v>2128</v>
      </c>
      <c r="J77" s="47" t="s">
        <v>2127</v>
      </c>
      <c r="K77" s="196" t="s">
        <v>2126</v>
      </c>
      <c r="L77" s="47" t="s">
        <v>2122</v>
      </c>
      <c r="M77" s="196"/>
      <c r="N77" s="47"/>
      <c r="O77" s="196"/>
      <c r="P77" s="47"/>
      <c r="Q77" s="196" t="s">
        <v>2115</v>
      </c>
      <c r="R77" s="47" t="s">
        <v>2111</v>
      </c>
      <c r="S77" s="196" t="s">
        <v>68</v>
      </c>
      <c r="T77" s="47"/>
      <c r="U77" s="196" t="s">
        <v>68</v>
      </c>
      <c r="V77" s="47"/>
      <c r="W77" s="196"/>
      <c r="X77" s="47"/>
      <c r="Y77" s="196" t="s">
        <v>68</v>
      </c>
      <c r="Z77" s="195"/>
    </row>
    <row r="78" spans="2:26" s="132" customFormat="1" ht="30.9" customHeight="1">
      <c r="B78" s="510"/>
      <c r="C78" s="196" t="s">
        <v>2125</v>
      </c>
      <c r="D78" s="195" t="s">
        <v>211</v>
      </c>
      <c r="E78" s="196" t="s">
        <v>2124</v>
      </c>
      <c r="F78" s="47" t="s">
        <v>213</v>
      </c>
      <c r="G78" s="196"/>
      <c r="H78" s="47"/>
      <c r="I78" s="196" t="s">
        <v>2123</v>
      </c>
      <c r="J78" s="47" t="s">
        <v>2122</v>
      </c>
      <c r="K78" s="196" t="s">
        <v>2121</v>
      </c>
      <c r="L78" s="47" t="s">
        <v>2120</v>
      </c>
      <c r="M78" s="196"/>
      <c r="N78" s="47"/>
      <c r="O78" s="196"/>
      <c r="P78" s="47"/>
      <c r="Q78" s="196" t="s">
        <v>2108</v>
      </c>
      <c r="R78" s="47" t="s">
        <v>2107</v>
      </c>
      <c r="S78" s="196" t="s">
        <v>68</v>
      </c>
      <c r="T78" s="47"/>
      <c r="U78" s="196" t="s">
        <v>68</v>
      </c>
      <c r="V78" s="47"/>
      <c r="W78" s="196"/>
      <c r="X78" s="47"/>
      <c r="Y78" s="196" t="s">
        <v>68</v>
      </c>
      <c r="Z78" s="195"/>
    </row>
    <row r="79" spans="2:26" s="132" customFormat="1" ht="30.9" customHeight="1">
      <c r="B79" s="510"/>
      <c r="C79" s="196" t="s">
        <v>2119</v>
      </c>
      <c r="D79" s="195" t="s">
        <v>116</v>
      </c>
      <c r="E79" s="196" t="s">
        <v>2118</v>
      </c>
      <c r="F79" s="47" t="s">
        <v>1284</v>
      </c>
      <c r="G79" s="196"/>
      <c r="H79" s="47"/>
      <c r="I79" s="196" t="s">
        <v>2117</v>
      </c>
      <c r="J79" s="47" t="s">
        <v>2116</v>
      </c>
      <c r="K79" s="196" t="s">
        <v>2115</v>
      </c>
      <c r="L79" s="47" t="s">
        <v>2111</v>
      </c>
      <c r="M79" s="196"/>
      <c r="N79" s="47"/>
      <c r="O79" s="196"/>
      <c r="P79" s="47"/>
      <c r="Q79" s="196" t="s">
        <v>2104</v>
      </c>
      <c r="R79" s="47" t="s">
        <v>2103</v>
      </c>
      <c r="S79" s="196" t="s">
        <v>68</v>
      </c>
      <c r="T79" s="47"/>
      <c r="U79" s="196" t="s">
        <v>68</v>
      </c>
      <c r="V79" s="47"/>
      <c r="W79" s="196"/>
      <c r="X79" s="47"/>
      <c r="Y79" s="196" t="s">
        <v>68</v>
      </c>
      <c r="Z79" s="195"/>
    </row>
    <row r="80" spans="2:26" s="132" customFormat="1" ht="30.9" customHeight="1">
      <c r="B80" s="510"/>
      <c r="C80" s="196" t="s">
        <v>2114</v>
      </c>
      <c r="D80" s="195" t="s">
        <v>124</v>
      </c>
      <c r="E80" s="196" t="s">
        <v>2113</v>
      </c>
      <c r="F80" s="47" t="s">
        <v>1279</v>
      </c>
      <c r="G80" s="196"/>
      <c r="H80" s="47"/>
      <c r="I80" s="196" t="s">
        <v>2112</v>
      </c>
      <c r="J80" s="47" t="s">
        <v>2111</v>
      </c>
      <c r="K80" s="196" t="s">
        <v>2110</v>
      </c>
      <c r="L80" s="47" t="s">
        <v>2107</v>
      </c>
      <c r="M80" s="196"/>
      <c r="N80" s="47"/>
      <c r="O80" s="196"/>
      <c r="P80" s="47"/>
      <c r="Q80" s="196" t="s">
        <v>2098</v>
      </c>
      <c r="R80" s="47" t="s">
        <v>2094</v>
      </c>
      <c r="S80" s="196" t="s">
        <v>68</v>
      </c>
      <c r="T80" s="47"/>
      <c r="U80" s="196" t="s">
        <v>68</v>
      </c>
      <c r="V80" s="47"/>
      <c r="W80" s="196"/>
      <c r="X80" s="47"/>
      <c r="Y80" s="196" t="s">
        <v>68</v>
      </c>
      <c r="Z80" s="195"/>
    </row>
    <row r="81" spans="2:26" s="132" customFormat="1" ht="30.9" customHeight="1">
      <c r="B81" s="510"/>
      <c r="C81" s="196"/>
      <c r="D81" s="195"/>
      <c r="E81" s="196" t="s">
        <v>2109</v>
      </c>
      <c r="F81" s="47" t="s">
        <v>1288</v>
      </c>
      <c r="G81" s="196"/>
      <c r="H81" s="47"/>
      <c r="I81" s="196" t="s">
        <v>2108</v>
      </c>
      <c r="J81" s="47" t="s">
        <v>2107</v>
      </c>
      <c r="K81" s="196" t="s">
        <v>2104</v>
      </c>
      <c r="L81" s="47" t="s">
        <v>2103</v>
      </c>
      <c r="M81" s="196"/>
      <c r="N81" s="47"/>
      <c r="O81" s="196"/>
      <c r="P81" s="47"/>
      <c r="Q81" s="196" t="s">
        <v>68</v>
      </c>
      <c r="R81" s="47"/>
      <c r="S81" s="196" t="s">
        <v>68</v>
      </c>
      <c r="T81" s="47"/>
      <c r="U81" s="196" t="s">
        <v>68</v>
      </c>
      <c r="V81" s="47"/>
      <c r="W81" s="196"/>
      <c r="X81" s="47"/>
      <c r="Y81" s="196" t="s">
        <v>68</v>
      </c>
      <c r="Z81" s="195"/>
    </row>
    <row r="82" spans="2:26" s="132" customFormat="1" ht="30.9" customHeight="1">
      <c r="B82" s="510"/>
      <c r="C82" s="196"/>
      <c r="D82" s="195"/>
      <c r="E82" s="196" t="s">
        <v>2106</v>
      </c>
      <c r="F82" s="47" t="s">
        <v>2105</v>
      </c>
      <c r="G82" s="196"/>
      <c r="H82" s="47"/>
      <c r="I82" s="196" t="s">
        <v>2104</v>
      </c>
      <c r="J82" s="47" t="s">
        <v>2103</v>
      </c>
      <c r="K82" s="196" t="s">
        <v>2100</v>
      </c>
      <c r="L82" s="47" t="s">
        <v>2099</v>
      </c>
      <c r="M82" s="196"/>
      <c r="N82" s="47"/>
      <c r="O82" s="196"/>
      <c r="P82" s="47"/>
      <c r="Q82" s="196" t="s">
        <v>68</v>
      </c>
      <c r="R82" s="47"/>
      <c r="S82" s="196" t="s">
        <v>68</v>
      </c>
      <c r="T82" s="47"/>
      <c r="U82" s="196" t="s">
        <v>68</v>
      </c>
      <c r="V82" s="47"/>
      <c r="W82" s="196"/>
      <c r="X82" s="47"/>
      <c r="Y82" s="196" t="s">
        <v>68</v>
      </c>
      <c r="Z82" s="195"/>
    </row>
    <row r="83" spans="2:26" s="132" customFormat="1" ht="30.9" customHeight="1">
      <c r="B83" s="510"/>
      <c r="C83" s="196"/>
      <c r="D83" s="195"/>
      <c r="E83" s="196" t="s">
        <v>2102</v>
      </c>
      <c r="F83" s="47" t="s">
        <v>2101</v>
      </c>
      <c r="G83" s="196" t="s">
        <v>68</v>
      </c>
      <c r="H83" s="47"/>
      <c r="I83" s="196" t="s">
        <v>2100</v>
      </c>
      <c r="J83" s="47" t="s">
        <v>2099</v>
      </c>
      <c r="K83" s="196" t="s">
        <v>2098</v>
      </c>
      <c r="L83" s="47" t="s">
        <v>2094</v>
      </c>
      <c r="M83" s="196"/>
      <c r="N83" s="47"/>
      <c r="O83" s="196"/>
      <c r="P83" s="47"/>
      <c r="Q83" s="196" t="s">
        <v>68</v>
      </c>
      <c r="R83" s="47"/>
      <c r="S83" s="196" t="s">
        <v>68</v>
      </c>
      <c r="T83" s="47"/>
      <c r="U83" s="196" t="s">
        <v>68</v>
      </c>
      <c r="V83" s="47"/>
      <c r="W83" s="196"/>
      <c r="X83" s="47"/>
      <c r="Y83" s="196" t="s">
        <v>68</v>
      </c>
      <c r="Z83" s="195"/>
    </row>
    <row r="84" spans="2:26" s="132" customFormat="1" ht="30.9" customHeight="1">
      <c r="B84" s="510"/>
      <c r="C84" s="196"/>
      <c r="D84" s="195"/>
      <c r="E84" s="196" t="s">
        <v>2097</v>
      </c>
      <c r="F84" s="47" t="s">
        <v>2096</v>
      </c>
      <c r="G84" s="196" t="s">
        <v>68</v>
      </c>
      <c r="H84" s="47"/>
      <c r="I84" s="196" t="s">
        <v>2095</v>
      </c>
      <c r="J84" s="47" t="s">
        <v>2094</v>
      </c>
      <c r="K84" s="196"/>
      <c r="L84" s="47"/>
      <c r="M84" s="196"/>
      <c r="N84" s="47"/>
      <c r="O84" s="196"/>
      <c r="P84" s="47"/>
      <c r="Q84" s="196" t="s">
        <v>68</v>
      </c>
      <c r="R84" s="47"/>
      <c r="S84" s="196" t="s">
        <v>68</v>
      </c>
      <c r="T84" s="47"/>
      <c r="U84" s="196" t="s">
        <v>68</v>
      </c>
      <c r="V84" s="47"/>
      <c r="W84" s="196"/>
      <c r="X84" s="47"/>
      <c r="Y84" s="196" t="s">
        <v>68</v>
      </c>
      <c r="Z84" s="195"/>
    </row>
    <row r="85" spans="2:26" s="132" customFormat="1" ht="30.9" customHeight="1">
      <c r="B85" s="510"/>
      <c r="C85" s="196"/>
      <c r="D85" s="195"/>
      <c r="E85" s="196" t="s">
        <v>2093</v>
      </c>
      <c r="F85" s="47" t="s">
        <v>571</v>
      </c>
      <c r="G85" s="196" t="s">
        <v>68</v>
      </c>
      <c r="H85" s="47"/>
      <c r="I85" s="196"/>
      <c r="J85" s="47"/>
      <c r="K85" s="196"/>
      <c r="L85" s="47"/>
      <c r="M85" s="196"/>
      <c r="N85" s="47"/>
      <c r="O85" s="196"/>
      <c r="P85" s="47"/>
      <c r="Q85" s="196" t="s">
        <v>68</v>
      </c>
      <c r="R85" s="47"/>
      <c r="S85" s="196" t="s">
        <v>68</v>
      </c>
      <c r="T85" s="47"/>
      <c r="U85" s="196" t="s">
        <v>68</v>
      </c>
      <c r="V85" s="47"/>
      <c r="W85" s="196"/>
      <c r="X85" s="47"/>
      <c r="Y85" s="196" t="s">
        <v>68</v>
      </c>
      <c r="Z85" s="195"/>
    </row>
    <row r="86" spans="2:26" s="132" customFormat="1" ht="30.9" customHeight="1">
      <c r="B86" s="510"/>
      <c r="C86" s="196"/>
      <c r="D86" s="195"/>
      <c r="E86" s="196" t="s">
        <v>2092</v>
      </c>
      <c r="F86" s="47" t="s">
        <v>179</v>
      </c>
      <c r="G86" s="196" t="s">
        <v>68</v>
      </c>
      <c r="H86" s="47"/>
      <c r="I86" s="196"/>
      <c r="J86" s="47"/>
      <c r="K86" s="196"/>
      <c r="L86" s="47"/>
      <c r="M86" s="196"/>
      <c r="N86" s="47"/>
      <c r="O86" s="196"/>
      <c r="P86" s="47"/>
      <c r="Q86" s="196" t="s">
        <v>68</v>
      </c>
      <c r="R86" s="47"/>
      <c r="S86" s="196" t="s">
        <v>68</v>
      </c>
      <c r="T86" s="47"/>
      <c r="U86" s="196" t="s">
        <v>68</v>
      </c>
      <c r="V86" s="47"/>
      <c r="W86" s="196"/>
      <c r="X86" s="47"/>
      <c r="Y86" s="196" t="s">
        <v>68</v>
      </c>
      <c r="Z86" s="195"/>
    </row>
    <row r="87" spans="2:26" s="132" customFormat="1" ht="30.9" customHeight="1">
      <c r="B87" s="510"/>
      <c r="C87" s="196"/>
      <c r="D87" s="195"/>
      <c r="E87" s="196" t="s">
        <v>2091</v>
      </c>
      <c r="F87" s="47" t="s">
        <v>791</v>
      </c>
      <c r="G87" s="196" t="s">
        <v>68</v>
      </c>
      <c r="H87" s="47"/>
      <c r="I87" s="196"/>
      <c r="J87" s="47"/>
      <c r="K87" s="196"/>
      <c r="L87" s="47"/>
      <c r="M87" s="196"/>
      <c r="N87" s="47"/>
      <c r="O87" s="196"/>
      <c r="P87" s="47"/>
      <c r="Q87" s="196" t="s">
        <v>68</v>
      </c>
      <c r="R87" s="47"/>
      <c r="S87" s="196" t="s">
        <v>68</v>
      </c>
      <c r="T87" s="47"/>
      <c r="U87" s="196" t="s">
        <v>68</v>
      </c>
      <c r="V87" s="47"/>
      <c r="W87" s="196"/>
      <c r="X87" s="47"/>
      <c r="Y87" s="196" t="s">
        <v>68</v>
      </c>
      <c r="Z87" s="195"/>
    </row>
    <row r="88" spans="2:26" s="132" customFormat="1" ht="30.9" customHeight="1">
      <c r="B88" s="510"/>
      <c r="C88" s="196"/>
      <c r="D88" s="195"/>
      <c r="E88" s="196" t="s">
        <v>2090</v>
      </c>
      <c r="F88" s="47" t="s">
        <v>199</v>
      </c>
      <c r="G88" s="196" t="s">
        <v>68</v>
      </c>
      <c r="H88" s="47"/>
      <c r="I88" s="196"/>
      <c r="J88" s="47"/>
      <c r="K88" s="196"/>
      <c r="L88" s="47"/>
      <c r="M88" s="196"/>
      <c r="N88" s="47"/>
      <c r="O88" s="196"/>
      <c r="P88" s="47"/>
      <c r="Q88" s="196" t="s">
        <v>68</v>
      </c>
      <c r="R88" s="47"/>
      <c r="S88" s="196" t="s">
        <v>68</v>
      </c>
      <c r="T88" s="47"/>
      <c r="U88" s="196" t="s">
        <v>68</v>
      </c>
      <c r="V88" s="47"/>
      <c r="W88" s="196"/>
      <c r="X88" s="47"/>
      <c r="Y88" s="196" t="s">
        <v>68</v>
      </c>
      <c r="Z88" s="195"/>
    </row>
    <row r="89" spans="2:26" s="132" customFormat="1" ht="30.9" customHeight="1">
      <c r="B89" s="510"/>
      <c r="C89" s="196"/>
      <c r="D89" s="195"/>
      <c r="E89" s="196" t="s">
        <v>2089</v>
      </c>
      <c r="F89" s="47" t="s">
        <v>784</v>
      </c>
      <c r="G89" s="196" t="s">
        <v>68</v>
      </c>
      <c r="H89" s="47"/>
      <c r="I89" s="196"/>
      <c r="J89" s="47"/>
      <c r="K89" s="196"/>
      <c r="L89" s="47"/>
      <c r="M89" s="196"/>
      <c r="N89" s="47"/>
      <c r="O89" s="196"/>
      <c r="P89" s="47"/>
      <c r="Q89" s="196" t="s">
        <v>68</v>
      </c>
      <c r="R89" s="47"/>
      <c r="S89" s="196" t="s">
        <v>68</v>
      </c>
      <c r="T89" s="47"/>
      <c r="U89" s="196" t="s">
        <v>68</v>
      </c>
      <c r="V89" s="47"/>
      <c r="W89" s="196"/>
      <c r="X89" s="47"/>
      <c r="Y89" s="196" t="s">
        <v>68</v>
      </c>
      <c r="Z89" s="195"/>
    </row>
    <row r="90" spans="2:26" s="132" customFormat="1" ht="30.9" customHeight="1">
      <c r="B90" s="510"/>
      <c r="C90" s="196"/>
      <c r="D90" s="195"/>
      <c r="E90" s="196" t="s">
        <v>2088</v>
      </c>
      <c r="F90" s="47" t="s">
        <v>215</v>
      </c>
      <c r="G90" s="196" t="s">
        <v>68</v>
      </c>
      <c r="H90" s="47"/>
      <c r="I90" s="196"/>
      <c r="J90" s="47"/>
      <c r="K90" s="196"/>
      <c r="L90" s="47"/>
      <c r="M90" s="196"/>
      <c r="N90" s="47"/>
      <c r="O90" s="196"/>
      <c r="P90" s="47"/>
      <c r="Q90" s="196" t="s">
        <v>68</v>
      </c>
      <c r="R90" s="47"/>
      <c r="S90" s="196" t="s">
        <v>68</v>
      </c>
      <c r="T90" s="47"/>
      <c r="U90" s="196" t="s">
        <v>68</v>
      </c>
      <c r="V90" s="47"/>
      <c r="W90" s="196"/>
      <c r="X90" s="47"/>
      <c r="Y90" s="196" t="s">
        <v>68</v>
      </c>
      <c r="Z90" s="195"/>
    </row>
    <row r="91" spans="2:26" s="132" customFormat="1" ht="30.9" customHeight="1">
      <c r="B91" s="510"/>
      <c r="C91" s="196"/>
      <c r="D91" s="195"/>
      <c r="E91" s="196" t="s">
        <v>2087</v>
      </c>
      <c r="F91" s="47" t="s">
        <v>781</v>
      </c>
      <c r="G91" s="196" t="s">
        <v>68</v>
      </c>
      <c r="H91" s="47"/>
      <c r="I91" s="196"/>
      <c r="J91" s="47"/>
      <c r="K91" s="196"/>
      <c r="L91" s="47"/>
      <c r="M91" s="196"/>
      <c r="N91" s="47"/>
      <c r="O91" s="196"/>
      <c r="P91" s="47"/>
      <c r="Q91" s="196" t="s">
        <v>68</v>
      </c>
      <c r="R91" s="47"/>
      <c r="S91" s="196" t="s">
        <v>68</v>
      </c>
      <c r="T91" s="47"/>
      <c r="U91" s="196" t="s">
        <v>68</v>
      </c>
      <c r="V91" s="47"/>
      <c r="W91" s="196"/>
      <c r="X91" s="47"/>
      <c r="Y91" s="196" t="s">
        <v>68</v>
      </c>
      <c r="Z91" s="195"/>
    </row>
    <row r="92" spans="2:26" s="132" customFormat="1" ht="30.9" customHeight="1">
      <c r="B92" s="510"/>
      <c r="C92" s="196"/>
      <c r="D92" s="195"/>
      <c r="E92" s="196" t="s">
        <v>2086</v>
      </c>
      <c r="F92" s="47" t="s">
        <v>779</v>
      </c>
      <c r="G92" s="196" t="s">
        <v>68</v>
      </c>
      <c r="H92" s="47"/>
      <c r="I92" s="196"/>
      <c r="J92" s="47"/>
      <c r="K92" s="196"/>
      <c r="L92" s="47"/>
      <c r="M92" s="196"/>
      <c r="N92" s="47"/>
      <c r="O92" s="196"/>
      <c r="P92" s="47"/>
      <c r="Q92" s="196" t="s">
        <v>68</v>
      </c>
      <c r="R92" s="47"/>
      <c r="S92" s="196" t="s">
        <v>68</v>
      </c>
      <c r="T92" s="47"/>
      <c r="U92" s="196" t="s">
        <v>68</v>
      </c>
      <c r="V92" s="47"/>
      <c r="W92" s="196"/>
      <c r="X92" s="47"/>
      <c r="Y92" s="196" t="s">
        <v>68</v>
      </c>
      <c r="Z92" s="195"/>
    </row>
    <row r="93" spans="2:26" s="132" customFormat="1" ht="30.9" customHeight="1">
      <c r="B93" s="695"/>
      <c r="C93" s="196"/>
      <c r="D93" s="195"/>
      <c r="E93" s="196"/>
      <c r="F93" s="47"/>
      <c r="G93" s="196" t="s">
        <v>68</v>
      </c>
      <c r="H93" s="47"/>
      <c r="I93" s="196"/>
      <c r="J93" s="47"/>
      <c r="K93" s="196"/>
      <c r="L93" s="47"/>
      <c r="M93" s="196"/>
      <c r="N93" s="47"/>
      <c r="O93" s="196"/>
      <c r="P93" s="47"/>
      <c r="Q93" s="196" t="s">
        <v>68</v>
      </c>
      <c r="R93" s="47"/>
      <c r="S93" s="196" t="s">
        <v>68</v>
      </c>
      <c r="T93" s="47"/>
      <c r="U93" s="196" t="s">
        <v>68</v>
      </c>
      <c r="V93" s="47"/>
      <c r="W93" s="196"/>
      <c r="X93" s="47"/>
      <c r="Y93" s="196" t="s">
        <v>68</v>
      </c>
      <c r="Z93" s="195"/>
    </row>
    <row r="94" spans="2:26" s="45" customFormat="1" ht="30.9" customHeight="1">
      <c r="B94" s="511" t="s">
        <v>230</v>
      </c>
      <c r="C94" s="204"/>
      <c r="D94" s="206"/>
      <c r="E94" s="202" t="s">
        <v>2085</v>
      </c>
      <c r="F94" s="205" t="s">
        <v>992</v>
      </c>
      <c r="G94" s="202" t="s">
        <v>2084</v>
      </c>
      <c r="H94" s="201" t="s">
        <v>990</v>
      </c>
      <c r="I94" s="204"/>
      <c r="J94" s="203"/>
      <c r="K94" s="204"/>
      <c r="L94" s="203"/>
      <c r="M94" s="204"/>
      <c r="N94" s="203"/>
      <c r="O94" s="204"/>
      <c r="P94" s="203"/>
      <c r="Q94" s="202" t="s">
        <v>2074</v>
      </c>
      <c r="R94" s="27" t="s">
        <v>309</v>
      </c>
      <c r="S94" s="202" t="s">
        <v>2067</v>
      </c>
      <c r="T94" s="22" t="s">
        <v>296</v>
      </c>
      <c r="U94" s="202" t="s">
        <v>2074</v>
      </c>
      <c r="V94" s="22" t="s">
        <v>309</v>
      </c>
      <c r="W94" s="202" t="s">
        <v>2083</v>
      </c>
      <c r="X94" s="22" t="s">
        <v>309</v>
      </c>
      <c r="Y94" s="202" t="s">
        <v>2082</v>
      </c>
      <c r="Z94" s="201" t="s">
        <v>986</v>
      </c>
    </row>
    <row r="95" spans="2:26" s="45" customFormat="1" ht="30.9" customHeight="1">
      <c r="B95" s="510"/>
      <c r="C95" s="196"/>
      <c r="D95" s="195"/>
      <c r="E95" s="196" t="s">
        <v>2081</v>
      </c>
      <c r="F95" s="47" t="s">
        <v>984</v>
      </c>
      <c r="G95" s="196" t="s">
        <v>2080</v>
      </c>
      <c r="H95" s="47" t="s">
        <v>982</v>
      </c>
      <c r="I95" s="196"/>
      <c r="J95" s="47"/>
      <c r="K95" s="196"/>
      <c r="L95" s="47"/>
      <c r="M95" s="196"/>
      <c r="N95" s="47"/>
      <c r="O95" s="196"/>
      <c r="P95" s="47"/>
      <c r="Q95" s="196" t="s">
        <v>2079</v>
      </c>
      <c r="R95" s="35" t="s">
        <v>301</v>
      </c>
      <c r="S95" s="196"/>
      <c r="T95" s="47"/>
      <c r="U95" s="196" t="s">
        <v>2069</v>
      </c>
      <c r="V95" s="8" t="s">
        <v>301</v>
      </c>
      <c r="W95" s="196" t="s">
        <v>2079</v>
      </c>
      <c r="X95" s="8" t="s">
        <v>301</v>
      </c>
      <c r="Y95" s="196" t="s">
        <v>2078</v>
      </c>
      <c r="Z95" s="200" t="s">
        <v>299</v>
      </c>
    </row>
    <row r="96" spans="2:26" s="45" customFormat="1" ht="30.9" customHeight="1">
      <c r="B96" s="510"/>
      <c r="C96" s="196"/>
      <c r="D96" s="195"/>
      <c r="E96" s="196" t="s">
        <v>2077</v>
      </c>
      <c r="F96" s="47" t="s">
        <v>271</v>
      </c>
      <c r="G96" s="196" t="s">
        <v>2076</v>
      </c>
      <c r="H96" s="47" t="s">
        <v>252</v>
      </c>
      <c r="I96" s="196"/>
      <c r="J96" s="47"/>
      <c r="K96" s="196"/>
      <c r="L96" s="47"/>
      <c r="M96" s="196"/>
      <c r="N96" s="47"/>
      <c r="O96" s="196"/>
      <c r="P96" s="47"/>
      <c r="Q96" s="196" t="s">
        <v>2075</v>
      </c>
      <c r="R96" s="35" t="s">
        <v>296</v>
      </c>
      <c r="S96" s="196"/>
      <c r="T96" s="199"/>
      <c r="U96" s="196" t="s">
        <v>2067</v>
      </c>
      <c r="V96" s="8" t="s">
        <v>296</v>
      </c>
      <c r="W96" s="196" t="s">
        <v>2075</v>
      </c>
      <c r="X96" s="8" t="s">
        <v>296</v>
      </c>
      <c r="Y96" s="196" t="s">
        <v>2074</v>
      </c>
      <c r="Z96" s="31" t="s">
        <v>309</v>
      </c>
    </row>
    <row r="97" spans="2:31" s="45" customFormat="1" ht="30.9" customHeight="1">
      <c r="B97" s="510"/>
      <c r="C97" s="196"/>
      <c r="D97" s="195"/>
      <c r="E97" s="196" t="s">
        <v>2073</v>
      </c>
      <c r="F97" s="47" t="s">
        <v>966</v>
      </c>
      <c r="G97" s="196" t="s">
        <v>2072</v>
      </c>
      <c r="H97" s="47" t="s">
        <v>255</v>
      </c>
      <c r="I97" s="196"/>
      <c r="J97" s="47"/>
      <c r="K97" s="196"/>
      <c r="L97" s="47"/>
      <c r="M97" s="196"/>
      <c r="N97" s="47"/>
      <c r="O97" s="196"/>
      <c r="P97" s="47"/>
      <c r="Q97" s="196" t="s">
        <v>2071</v>
      </c>
      <c r="R97" s="197" t="s">
        <v>1462</v>
      </c>
      <c r="S97" s="196"/>
      <c r="T97" s="47"/>
      <c r="U97" s="196" t="s">
        <v>2070</v>
      </c>
      <c r="V97" s="47" t="s">
        <v>1460</v>
      </c>
      <c r="W97" s="196"/>
      <c r="X97" s="47"/>
      <c r="Y97" s="196" t="s">
        <v>2069</v>
      </c>
      <c r="Z97" s="198" t="s">
        <v>301</v>
      </c>
    </row>
    <row r="98" spans="2:31" s="45" customFormat="1" ht="30.9" customHeight="1">
      <c r="B98" s="510"/>
      <c r="C98" s="196"/>
      <c r="D98" s="195"/>
      <c r="E98" s="196"/>
      <c r="F98" s="47"/>
      <c r="G98" s="196" t="s">
        <v>2068</v>
      </c>
      <c r="H98" s="47" t="s">
        <v>259</v>
      </c>
      <c r="I98" s="196"/>
      <c r="J98" s="47"/>
      <c r="K98" s="196"/>
      <c r="L98" s="47"/>
      <c r="M98" s="196"/>
      <c r="N98" s="47"/>
      <c r="O98" s="196"/>
      <c r="P98" s="47"/>
      <c r="Q98" s="196"/>
      <c r="R98" s="197"/>
      <c r="S98" s="196"/>
      <c r="T98" s="47"/>
      <c r="U98" s="196"/>
      <c r="V98" s="47"/>
      <c r="W98" s="196"/>
      <c r="X98" s="47"/>
      <c r="Y98" s="196" t="s">
        <v>2067</v>
      </c>
      <c r="Z98" s="31" t="s">
        <v>296</v>
      </c>
    </row>
    <row r="99" spans="2:31" s="45" customFormat="1" ht="30.9" customHeight="1">
      <c r="B99" s="510"/>
      <c r="C99" s="196"/>
      <c r="D99" s="195"/>
      <c r="E99" s="196"/>
      <c r="F99" s="47"/>
      <c r="G99" s="196" t="s">
        <v>2066</v>
      </c>
      <c r="H99" s="47" t="s">
        <v>261</v>
      </c>
      <c r="I99" s="196"/>
      <c r="J99" s="47"/>
      <c r="K99" s="196"/>
      <c r="L99" s="47"/>
      <c r="M99" s="196"/>
      <c r="N99" s="47"/>
      <c r="O99" s="196"/>
      <c r="P99" s="47"/>
      <c r="Q99" s="196"/>
      <c r="R99" s="197"/>
      <c r="S99" s="196"/>
      <c r="T99" s="47"/>
      <c r="U99" s="196"/>
      <c r="V99" s="47"/>
      <c r="W99" s="196"/>
      <c r="X99" s="47"/>
      <c r="Y99" s="196"/>
      <c r="Z99" s="47"/>
    </row>
    <row r="100" spans="2:31" s="45" customFormat="1" ht="30.9" customHeight="1">
      <c r="B100" s="510"/>
      <c r="C100" s="196"/>
      <c r="D100" s="195"/>
      <c r="E100" s="196"/>
      <c r="F100" s="47"/>
      <c r="G100" s="196" t="s">
        <v>2065</v>
      </c>
      <c r="H100" s="47" t="s">
        <v>263</v>
      </c>
      <c r="I100" s="196"/>
      <c r="J100" s="47"/>
      <c r="K100" s="196"/>
      <c r="L100" s="47"/>
      <c r="M100" s="196"/>
      <c r="N100" s="47"/>
      <c r="O100" s="196"/>
      <c r="P100" s="47"/>
      <c r="Q100" s="196"/>
      <c r="R100" s="47"/>
      <c r="S100" s="196"/>
      <c r="T100" s="47"/>
      <c r="U100" s="196"/>
      <c r="V100" s="47"/>
      <c r="W100" s="196"/>
      <c r="X100" s="47"/>
      <c r="Y100" s="196"/>
      <c r="Z100" s="195"/>
    </row>
    <row r="101" spans="2:31" s="45" customFormat="1" ht="30.9" customHeight="1">
      <c r="B101" s="510"/>
      <c r="C101" s="196"/>
      <c r="D101" s="195"/>
      <c r="E101" s="196"/>
      <c r="F101" s="47"/>
      <c r="G101" s="196" t="s">
        <v>2064</v>
      </c>
      <c r="H101" s="47" t="s">
        <v>265</v>
      </c>
      <c r="I101" s="196"/>
      <c r="J101" s="47"/>
      <c r="K101" s="196"/>
      <c r="L101" s="47"/>
      <c r="M101" s="196"/>
      <c r="N101" s="47"/>
      <c r="O101" s="196"/>
      <c r="P101" s="47"/>
      <c r="Q101" s="196"/>
      <c r="R101" s="47"/>
      <c r="S101" s="196"/>
      <c r="T101" s="47"/>
      <c r="U101" s="196"/>
      <c r="V101" s="47"/>
      <c r="W101" s="196"/>
      <c r="X101" s="47"/>
      <c r="Y101" s="196"/>
      <c r="Z101" s="195"/>
    </row>
    <row r="102" spans="2:31" s="45" customFormat="1" ht="30.9" customHeight="1">
      <c r="B102" s="510"/>
      <c r="C102" s="196"/>
      <c r="D102" s="195"/>
      <c r="E102" s="196"/>
      <c r="F102" s="47"/>
      <c r="G102" s="196" t="s">
        <v>2063</v>
      </c>
      <c r="H102" s="47" t="s">
        <v>267</v>
      </c>
      <c r="I102" s="196"/>
      <c r="J102" s="47"/>
      <c r="K102" s="196"/>
      <c r="L102" s="47"/>
      <c r="M102" s="196"/>
      <c r="N102" s="47"/>
      <c r="O102" s="196"/>
      <c r="P102" s="47"/>
      <c r="Q102" s="196"/>
      <c r="R102" s="47"/>
      <c r="S102" s="196"/>
      <c r="T102" s="47"/>
      <c r="U102" s="196"/>
      <c r="V102" s="47"/>
      <c r="W102" s="196"/>
      <c r="X102" s="47"/>
      <c r="Y102" s="196"/>
      <c r="Z102" s="195"/>
    </row>
    <row r="103" spans="2:31" s="45" customFormat="1" ht="30.9" customHeight="1">
      <c r="B103" s="510"/>
      <c r="C103" s="196"/>
      <c r="D103" s="195"/>
      <c r="E103" s="196"/>
      <c r="F103" s="47"/>
      <c r="G103" s="196" t="s">
        <v>2062</v>
      </c>
      <c r="H103" s="195" t="s">
        <v>269</v>
      </c>
      <c r="I103" s="196"/>
      <c r="J103" s="47"/>
      <c r="K103" s="196"/>
      <c r="L103" s="47"/>
      <c r="M103" s="196"/>
      <c r="N103" s="47"/>
      <c r="O103" s="196"/>
      <c r="P103" s="47"/>
      <c r="Q103" s="196"/>
      <c r="R103" s="47"/>
      <c r="S103" s="196"/>
      <c r="T103" s="47"/>
      <c r="U103" s="196"/>
      <c r="V103" s="47"/>
      <c r="W103" s="196"/>
      <c r="X103" s="47"/>
      <c r="Y103" s="196"/>
      <c r="Z103" s="195"/>
    </row>
    <row r="104" spans="2:31" s="45" customFormat="1" ht="30.9" customHeight="1" thickBot="1">
      <c r="B104" s="512"/>
      <c r="C104" s="193"/>
      <c r="D104" s="192"/>
      <c r="E104" s="193"/>
      <c r="F104" s="194"/>
      <c r="G104" s="193"/>
      <c r="H104" s="192"/>
      <c r="I104" s="193"/>
      <c r="J104" s="194"/>
      <c r="K104" s="193"/>
      <c r="L104" s="194"/>
      <c r="M104" s="193"/>
      <c r="N104" s="194"/>
      <c r="O104" s="193"/>
      <c r="P104" s="194"/>
      <c r="Q104" s="193"/>
      <c r="R104" s="194"/>
      <c r="S104" s="193"/>
      <c r="T104" s="194"/>
      <c r="U104" s="193"/>
      <c r="V104" s="194"/>
      <c r="W104" s="193"/>
      <c r="X104" s="194"/>
      <c r="Y104" s="193"/>
      <c r="Z104" s="192"/>
      <c r="AE104" s="45" t="s">
        <v>2061</v>
      </c>
    </row>
    <row r="105" spans="2:31" s="148" customFormat="1" ht="21.75" customHeight="1">
      <c r="B105" s="42"/>
      <c r="C105" s="41"/>
      <c r="E105" s="41"/>
      <c r="G105" s="41"/>
      <c r="I105" s="41"/>
      <c r="K105" s="41"/>
      <c r="M105" s="41"/>
      <c r="O105" s="41"/>
      <c r="Q105" s="41"/>
      <c r="S105" s="41"/>
      <c r="U105" s="41"/>
      <c r="W105" s="41"/>
      <c r="Y105" s="41"/>
      <c r="Z105" s="43" t="s">
        <v>274</v>
      </c>
    </row>
    <row r="106" spans="2:31" ht="21.6">
      <c r="B106" s="188"/>
      <c r="C106" s="189"/>
      <c r="D106" s="188"/>
      <c r="E106" s="189"/>
      <c r="F106" s="190"/>
      <c r="G106" s="191"/>
      <c r="H106" s="190"/>
      <c r="I106" s="191"/>
      <c r="J106" s="190"/>
      <c r="K106" s="191"/>
      <c r="L106" s="190"/>
      <c r="M106" s="191"/>
      <c r="N106" s="190"/>
      <c r="O106" s="191"/>
      <c r="P106" s="190"/>
      <c r="Q106" s="191"/>
      <c r="R106" s="190"/>
      <c r="S106" s="191"/>
      <c r="T106" s="190"/>
      <c r="U106" s="191"/>
      <c r="V106" s="190"/>
      <c r="W106" s="191"/>
      <c r="X106" s="190"/>
      <c r="Y106" s="190"/>
      <c r="Z106" s="190"/>
      <c r="AA106" s="188"/>
    </row>
    <row r="107" spans="2:31" ht="21.6">
      <c r="B107" s="188"/>
      <c r="C107" s="189"/>
      <c r="D107" s="188"/>
      <c r="E107" s="189"/>
      <c r="F107" s="190"/>
      <c r="G107" s="191"/>
      <c r="H107" s="190"/>
      <c r="I107" s="191"/>
      <c r="J107" s="190"/>
      <c r="K107" s="191"/>
      <c r="L107" s="190"/>
      <c r="M107" s="191"/>
      <c r="N107" s="190"/>
      <c r="O107" s="191"/>
      <c r="P107" s="190"/>
      <c r="Q107" s="191"/>
      <c r="R107" s="190"/>
      <c r="S107" s="191"/>
      <c r="T107" s="190"/>
      <c r="U107" s="191"/>
      <c r="V107" s="190"/>
      <c r="W107" s="191"/>
      <c r="X107" s="190"/>
      <c r="Y107" s="191"/>
      <c r="Z107" s="190"/>
      <c r="AA107" s="188"/>
    </row>
    <row r="108" spans="2:31" ht="21.6">
      <c r="B108" s="188"/>
      <c r="C108" s="189"/>
      <c r="D108" s="188"/>
      <c r="E108" s="189"/>
      <c r="F108" s="188"/>
      <c r="G108" s="189"/>
      <c r="H108" s="188"/>
      <c r="I108" s="189"/>
      <c r="J108" s="188"/>
      <c r="K108" s="189"/>
      <c r="L108" s="188"/>
      <c r="M108" s="189"/>
      <c r="N108" s="188"/>
      <c r="O108" s="189"/>
      <c r="P108" s="188"/>
      <c r="Q108" s="189"/>
      <c r="R108" s="188"/>
      <c r="S108" s="189"/>
      <c r="T108" s="188"/>
      <c r="U108" s="189"/>
      <c r="V108" s="188"/>
      <c r="W108" s="189"/>
      <c r="X108" s="188"/>
      <c r="Y108" s="189"/>
      <c r="Z108" s="188"/>
      <c r="AA108" s="188"/>
    </row>
    <row r="109" spans="2:31" ht="21.6">
      <c r="B109" s="188"/>
      <c r="C109" s="189"/>
      <c r="D109" s="188"/>
      <c r="E109" s="189"/>
      <c r="F109" s="188"/>
      <c r="G109" s="189"/>
      <c r="H109" s="188"/>
      <c r="I109" s="189"/>
      <c r="J109" s="188"/>
      <c r="K109" s="189"/>
      <c r="L109" s="188"/>
      <c r="M109" s="189"/>
      <c r="N109" s="188"/>
      <c r="O109" s="189"/>
      <c r="P109" s="188"/>
      <c r="Q109" s="189"/>
      <c r="R109" s="188"/>
      <c r="S109" s="189"/>
      <c r="T109" s="188"/>
      <c r="U109" s="189"/>
      <c r="V109" s="188"/>
      <c r="W109" s="189"/>
      <c r="X109" s="188"/>
      <c r="Y109" s="189"/>
      <c r="Z109" s="188"/>
      <c r="AA109" s="188"/>
    </row>
    <row r="110" spans="2:31" ht="21.6">
      <c r="B110" s="188"/>
      <c r="C110" s="189"/>
      <c r="D110" s="188"/>
      <c r="E110" s="189"/>
      <c r="F110" s="188"/>
      <c r="G110" s="189"/>
      <c r="H110" s="188"/>
      <c r="I110" s="189"/>
      <c r="J110" s="188"/>
      <c r="K110" s="189"/>
      <c r="L110" s="188"/>
      <c r="M110" s="189"/>
      <c r="N110" s="188"/>
      <c r="O110" s="189"/>
      <c r="P110" s="188"/>
      <c r="Q110" s="189"/>
      <c r="R110" s="188"/>
      <c r="S110" s="189"/>
      <c r="T110" s="188"/>
      <c r="U110" s="189"/>
      <c r="V110" s="188"/>
      <c r="W110" s="189"/>
      <c r="X110" s="188"/>
      <c r="Y110" s="189"/>
      <c r="Z110" s="188"/>
      <c r="AA110" s="188"/>
    </row>
    <row r="111" spans="2:31" ht="21.6">
      <c r="B111" s="188"/>
      <c r="C111" s="189"/>
      <c r="D111" s="188"/>
      <c r="E111" s="189"/>
      <c r="F111" s="188"/>
      <c r="G111" s="189"/>
      <c r="H111" s="188"/>
      <c r="I111" s="189"/>
      <c r="J111" s="188"/>
      <c r="K111" s="189"/>
      <c r="L111" s="188"/>
      <c r="M111" s="189"/>
      <c r="N111" s="188"/>
      <c r="O111" s="189"/>
      <c r="P111" s="188"/>
      <c r="Q111" s="189"/>
      <c r="R111" s="188"/>
      <c r="S111" s="189"/>
      <c r="T111" s="188"/>
      <c r="U111" s="189"/>
      <c r="V111" s="188"/>
      <c r="W111" s="189"/>
      <c r="X111" s="188"/>
      <c r="Y111" s="189"/>
      <c r="Z111" s="188"/>
      <c r="AA111" s="188"/>
    </row>
    <row r="112" spans="2:31" ht="21.6">
      <c r="B112" s="188"/>
      <c r="C112" s="189"/>
      <c r="D112" s="188"/>
      <c r="E112" s="189"/>
      <c r="F112" s="188"/>
      <c r="G112" s="189"/>
      <c r="H112" s="188"/>
      <c r="I112" s="189"/>
      <c r="J112" s="188"/>
      <c r="K112" s="189"/>
      <c r="L112" s="188"/>
      <c r="M112" s="189"/>
      <c r="N112" s="188"/>
      <c r="O112" s="189"/>
      <c r="P112" s="188"/>
      <c r="Q112" s="189"/>
      <c r="R112" s="188"/>
      <c r="S112" s="189"/>
      <c r="T112" s="188"/>
      <c r="U112" s="189"/>
      <c r="V112" s="188"/>
      <c r="W112" s="189"/>
      <c r="X112" s="188"/>
      <c r="Y112" s="189"/>
      <c r="Z112" s="188"/>
      <c r="AA112" s="188"/>
    </row>
    <row r="113" spans="2:27" ht="21.6">
      <c r="B113" s="188"/>
      <c r="C113" s="189"/>
      <c r="D113" s="188"/>
      <c r="E113" s="189"/>
      <c r="F113" s="188"/>
      <c r="G113" s="189"/>
      <c r="H113" s="188"/>
      <c r="I113" s="189"/>
      <c r="J113" s="188"/>
      <c r="K113" s="189"/>
      <c r="L113" s="188"/>
      <c r="M113" s="189"/>
      <c r="N113" s="188"/>
      <c r="O113" s="189"/>
      <c r="P113" s="188"/>
      <c r="Q113" s="189"/>
      <c r="R113" s="188"/>
      <c r="S113" s="189"/>
      <c r="T113" s="188"/>
      <c r="U113" s="189"/>
      <c r="V113" s="188"/>
      <c r="W113" s="189"/>
      <c r="X113" s="188"/>
      <c r="Y113" s="189"/>
      <c r="Z113" s="188"/>
      <c r="AA113" s="188"/>
    </row>
    <row r="114" spans="2:27" ht="21.6">
      <c r="B114" s="188"/>
      <c r="C114" s="189"/>
      <c r="D114" s="188"/>
      <c r="E114" s="189"/>
      <c r="F114" s="188"/>
      <c r="G114" s="189"/>
      <c r="H114" s="188"/>
      <c r="I114" s="189"/>
      <c r="J114" s="188"/>
      <c r="K114" s="189"/>
      <c r="L114" s="188"/>
      <c r="M114" s="189"/>
      <c r="N114" s="188"/>
      <c r="O114" s="189"/>
      <c r="P114" s="188"/>
      <c r="Q114" s="189"/>
      <c r="R114" s="188"/>
      <c r="S114" s="189"/>
      <c r="T114" s="188"/>
      <c r="U114" s="189"/>
      <c r="V114" s="188"/>
      <c r="W114" s="189"/>
      <c r="X114" s="188"/>
      <c r="Y114" s="189"/>
      <c r="Z114" s="188"/>
      <c r="AA114" s="188"/>
    </row>
  </sheetData>
  <sheetProtection algorithmName="SHA-512" hashValue="GhLdpZ/E3vtjCrZu61h260DzonXjn7xkXDfPlLk/2C0SBgBeM+d5uSHs3thbzQDYf9khrV+6pR8Qc2F7+TvvPw==" saltValue="pcyIXxHzjYpznaMw2ZnvNw==" spinCount="100000" sheet="1" objects="1" scenarios="1" formatCells="0"/>
  <mergeCells count="62">
    <mergeCell ref="C2:Z2"/>
    <mergeCell ref="C3:Z3"/>
    <mergeCell ref="C4:R4"/>
    <mergeCell ref="S4:T4"/>
    <mergeCell ref="U4:V4"/>
    <mergeCell ref="W4:Z4"/>
    <mergeCell ref="C5:T5"/>
    <mergeCell ref="U5:V5"/>
    <mergeCell ref="W5:X5"/>
    <mergeCell ref="Y5:Z5"/>
    <mergeCell ref="B6:B8"/>
    <mergeCell ref="C6:D8"/>
    <mergeCell ref="E6:R6"/>
    <mergeCell ref="S6:T8"/>
    <mergeCell ref="U6:V8"/>
    <mergeCell ref="W6:Z6"/>
    <mergeCell ref="E7:F8"/>
    <mergeCell ref="G7:H8"/>
    <mergeCell ref="I7:P7"/>
    <mergeCell ref="Q7:R8"/>
    <mergeCell ref="W7:X8"/>
    <mergeCell ref="Y7:Z8"/>
    <mergeCell ref="I8:J8"/>
    <mergeCell ref="K8:L8"/>
    <mergeCell ref="M8:N8"/>
    <mergeCell ref="O8:P8"/>
    <mergeCell ref="W10:Z10"/>
    <mergeCell ref="W9:Z9"/>
    <mergeCell ref="C9:D9"/>
    <mergeCell ref="E9:P9"/>
    <mergeCell ref="Q9:R9"/>
    <mergeCell ref="S9:T9"/>
    <mergeCell ref="U9:V9"/>
    <mergeCell ref="W12:X12"/>
    <mergeCell ref="U11:V11"/>
    <mergeCell ref="C10:D10"/>
    <mergeCell ref="E10:P10"/>
    <mergeCell ref="Q10:R10"/>
    <mergeCell ref="S10:T10"/>
    <mergeCell ref="U10:V10"/>
    <mergeCell ref="B73:B93"/>
    <mergeCell ref="B94:B104"/>
    <mergeCell ref="Y12:Z12"/>
    <mergeCell ref="C11:D11"/>
    <mergeCell ref="E11:H11"/>
    <mergeCell ref="I11:P11"/>
    <mergeCell ref="Q11:R11"/>
    <mergeCell ref="S11:T11"/>
    <mergeCell ref="W11:Z11"/>
    <mergeCell ref="C12:D12"/>
    <mergeCell ref="E12:F12"/>
    <mergeCell ref="G12:H12"/>
    <mergeCell ref="I12:P12"/>
    <mergeCell ref="Q12:R12"/>
    <mergeCell ref="S12:T12"/>
    <mergeCell ref="U12:V12"/>
    <mergeCell ref="B71:B72"/>
    <mergeCell ref="B13:B18"/>
    <mergeCell ref="B19:B20"/>
    <mergeCell ref="B21:B47"/>
    <mergeCell ref="B48:B49"/>
    <mergeCell ref="B50:B70"/>
  </mergeCells>
  <phoneticPr fontId="3"/>
  <printOptions horizontalCentered="1" verticalCentered="1"/>
  <pageMargins left="0" right="0" top="0" bottom="0" header="0.31496062992125984" footer="0.31496062992125984"/>
  <pageSetup paperSize="8" scale="24"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F703A-DB22-422F-AF06-6B94A49D226D}">
  <sheetPr>
    <pageSetUpPr fitToPage="1"/>
  </sheetPr>
  <dimension ref="A1:Y75"/>
  <sheetViews>
    <sheetView view="pageBreakPreview" zoomScale="40" zoomScaleNormal="55" zoomScaleSheetLayoutView="40" workbookViewId="0">
      <selection activeCell="H11" sqref="H11"/>
    </sheetView>
  </sheetViews>
  <sheetFormatPr defaultColWidth="9" defaultRowHeight="18"/>
  <cols>
    <col min="1" max="1" width="5.5" style="2" customWidth="1"/>
    <col min="2" max="2" width="22.5" style="2" customWidth="1"/>
    <col min="3" max="3" width="9.09765625" style="3" customWidth="1"/>
    <col min="4" max="4" width="38.3984375" style="2" customWidth="1"/>
    <col min="5" max="5" width="9.09765625" style="3" customWidth="1"/>
    <col min="6" max="6" width="38.3984375" style="2" customWidth="1"/>
    <col min="7" max="7" width="9.09765625" style="3" customWidth="1"/>
    <col min="8" max="8" width="38.3984375" style="2" customWidth="1"/>
    <col min="9" max="9" width="9.09765625" style="3" customWidth="1"/>
    <col min="10" max="10" width="41.09765625" style="2" customWidth="1"/>
    <col min="11" max="11" width="9.09765625" style="3" customWidth="1"/>
    <col min="12" max="12" width="38.3984375" style="2" customWidth="1"/>
    <col min="13" max="13" width="9.09765625" style="3" customWidth="1"/>
    <col min="14" max="14" width="38.3984375" style="2" customWidth="1"/>
    <col min="15" max="15" width="9.09765625" style="3" customWidth="1"/>
    <col min="16" max="16" width="45.8984375" style="2" customWidth="1"/>
    <col min="17" max="17" width="9.09765625" style="3" customWidth="1"/>
    <col min="18" max="18" width="49.59765625" style="2" bestFit="1" customWidth="1"/>
    <col min="19" max="19" width="9.09765625" style="3" customWidth="1"/>
    <col min="20" max="20" width="38.3984375" style="2" customWidth="1"/>
    <col min="21" max="21" width="9.09765625" style="3" customWidth="1"/>
    <col min="22" max="22" width="38.3984375" style="2" customWidth="1"/>
    <col min="23" max="23" width="9.09765625" style="3" customWidth="1"/>
    <col min="24" max="24" width="38.3984375" style="2" customWidth="1"/>
    <col min="25" max="16384" width="9" style="2"/>
  </cols>
  <sheetData>
    <row r="1" spans="1:24" ht="27" thickBot="1">
      <c r="A1" s="736" t="s">
        <v>2553</v>
      </c>
      <c r="B1" s="736"/>
      <c r="C1" s="736"/>
      <c r="D1" s="736"/>
    </row>
    <row r="2" spans="1:24" ht="56.25" customHeight="1" thickBot="1">
      <c r="B2" s="4" t="s">
        <v>1</v>
      </c>
      <c r="C2" s="302" t="s">
        <v>2</v>
      </c>
      <c r="D2" s="303"/>
      <c r="E2" s="303"/>
      <c r="F2" s="303"/>
      <c r="G2" s="303"/>
      <c r="H2" s="303"/>
      <c r="I2" s="303"/>
      <c r="J2" s="303"/>
      <c r="K2" s="303"/>
      <c r="L2" s="303"/>
      <c r="M2" s="303"/>
      <c r="N2" s="303"/>
      <c r="O2" s="303"/>
      <c r="P2" s="303"/>
      <c r="Q2" s="303"/>
      <c r="R2" s="303"/>
      <c r="S2" s="303"/>
      <c r="T2" s="303"/>
      <c r="U2" s="303"/>
      <c r="V2" s="303"/>
      <c r="W2" s="303"/>
      <c r="X2" s="304"/>
    </row>
    <row r="3" spans="1:24" ht="57.75" customHeight="1" thickBot="1">
      <c r="B3" s="4" t="s">
        <v>3</v>
      </c>
      <c r="C3" s="737" t="s">
        <v>2552</v>
      </c>
      <c r="D3" s="738"/>
      <c r="E3" s="738"/>
      <c r="F3" s="738"/>
      <c r="G3" s="738"/>
      <c r="H3" s="738"/>
      <c r="I3" s="738"/>
      <c r="J3" s="738"/>
      <c r="K3" s="738"/>
      <c r="L3" s="738"/>
      <c r="M3" s="738"/>
      <c r="N3" s="738"/>
      <c r="O3" s="738"/>
      <c r="P3" s="738"/>
      <c r="Q3" s="738"/>
      <c r="R3" s="738"/>
      <c r="S3" s="738"/>
      <c r="T3" s="738"/>
      <c r="U3" s="738"/>
      <c r="V3" s="738"/>
      <c r="W3" s="738"/>
      <c r="X3" s="739"/>
    </row>
    <row r="4" spans="1:24" ht="72" customHeight="1" thickBot="1">
      <c r="B4" s="5" t="s">
        <v>5</v>
      </c>
      <c r="C4" s="308" t="s">
        <v>6</v>
      </c>
      <c r="D4" s="309"/>
      <c r="E4" s="309"/>
      <c r="F4" s="309"/>
      <c r="G4" s="309"/>
      <c r="H4" s="309"/>
      <c r="I4" s="309"/>
      <c r="J4" s="309"/>
      <c r="K4" s="309"/>
      <c r="L4" s="309"/>
      <c r="M4" s="309"/>
      <c r="N4" s="310"/>
      <c r="O4" s="692" t="s">
        <v>7</v>
      </c>
      <c r="P4" s="694"/>
      <c r="Q4" s="694"/>
      <c r="R4" s="693"/>
      <c r="S4" s="692" t="s">
        <v>8</v>
      </c>
      <c r="T4" s="693"/>
      <c r="U4" s="692" t="s">
        <v>9</v>
      </c>
      <c r="V4" s="694"/>
      <c r="W4" s="694"/>
      <c r="X4" s="693"/>
    </row>
    <row r="5" spans="1:24" ht="65.400000000000006" customHeight="1" thickBot="1">
      <c r="B5" s="4" t="s">
        <v>10</v>
      </c>
      <c r="C5" s="532" t="s">
        <v>2551</v>
      </c>
      <c r="D5" s="533"/>
      <c r="E5" s="533"/>
      <c r="F5" s="533"/>
      <c r="G5" s="533"/>
      <c r="H5" s="533"/>
      <c r="I5" s="533"/>
      <c r="J5" s="533"/>
      <c r="K5" s="533"/>
      <c r="L5" s="533"/>
      <c r="M5" s="533"/>
      <c r="N5" s="533"/>
      <c r="O5" s="533"/>
      <c r="P5" s="533"/>
      <c r="Q5" s="533"/>
      <c r="R5" s="534"/>
      <c r="S5" s="351" t="s">
        <v>12</v>
      </c>
      <c r="T5" s="352"/>
      <c r="U5" s="351" t="s">
        <v>13</v>
      </c>
      <c r="V5" s="352"/>
      <c r="W5" s="349" t="s">
        <v>14</v>
      </c>
      <c r="X5" s="350"/>
    </row>
    <row r="6" spans="1:24" ht="45.75" customHeight="1" thickBot="1">
      <c r="B6" s="604" t="s">
        <v>15</v>
      </c>
      <c r="C6" s="349" t="s">
        <v>2550</v>
      </c>
      <c r="D6" s="668"/>
      <c r="E6" s="668"/>
      <c r="F6" s="668"/>
      <c r="G6" s="668"/>
      <c r="H6" s="668"/>
      <c r="I6" s="668"/>
      <c r="J6" s="668"/>
      <c r="K6" s="668"/>
      <c r="L6" s="668"/>
      <c r="M6" s="668"/>
      <c r="N6" s="668"/>
      <c r="O6" s="668"/>
      <c r="P6" s="668"/>
      <c r="Q6" s="668"/>
      <c r="R6" s="668"/>
      <c r="S6" s="668"/>
      <c r="T6" s="668"/>
      <c r="U6" s="668"/>
      <c r="V6" s="668"/>
      <c r="W6" s="668"/>
      <c r="X6" s="350"/>
    </row>
    <row r="7" spans="1:24" ht="51.6" customHeight="1" thickBot="1">
      <c r="B7" s="402"/>
      <c r="C7" s="636" t="s">
        <v>2549</v>
      </c>
      <c r="D7" s="637"/>
      <c r="E7" s="627" t="s">
        <v>2548</v>
      </c>
      <c r="F7" s="628"/>
      <c r="G7" s="627" t="s">
        <v>2547</v>
      </c>
      <c r="H7" s="628"/>
      <c r="I7" s="627" t="s">
        <v>2546</v>
      </c>
      <c r="J7" s="733"/>
      <c r="K7" s="733"/>
      <c r="L7" s="628"/>
      <c r="M7" s="645" t="s">
        <v>2545</v>
      </c>
      <c r="N7" s="646"/>
      <c r="O7" s="725" t="s">
        <v>2544</v>
      </c>
      <c r="P7" s="726"/>
      <c r="Q7" s="725" t="s">
        <v>2543</v>
      </c>
      <c r="R7" s="726"/>
      <c r="S7" s="729" t="s">
        <v>2542</v>
      </c>
      <c r="T7" s="730"/>
      <c r="U7" s="631" t="s">
        <v>2541</v>
      </c>
      <c r="V7" s="632"/>
      <c r="W7" s="734" t="s">
        <v>2540</v>
      </c>
      <c r="X7" s="735"/>
    </row>
    <row r="8" spans="1:24" ht="39" customHeight="1" thickBot="1">
      <c r="B8" s="404"/>
      <c r="C8" s="638"/>
      <c r="D8" s="639"/>
      <c r="E8" s="370"/>
      <c r="F8" s="373"/>
      <c r="G8" s="370"/>
      <c r="H8" s="373"/>
      <c r="I8" s="382" t="s">
        <v>1235</v>
      </c>
      <c r="J8" s="383"/>
      <c r="K8" s="382" t="s">
        <v>2539</v>
      </c>
      <c r="L8" s="383"/>
      <c r="M8" s="374"/>
      <c r="N8" s="375"/>
      <c r="O8" s="727"/>
      <c r="P8" s="728"/>
      <c r="Q8" s="727"/>
      <c r="R8" s="728"/>
      <c r="S8" s="731"/>
      <c r="T8" s="732"/>
      <c r="U8" s="633"/>
      <c r="V8" s="381"/>
      <c r="W8" s="633"/>
      <c r="X8" s="381"/>
    </row>
    <row r="9" spans="1:24" ht="61.5" customHeight="1" thickBot="1">
      <c r="B9" s="5" t="s">
        <v>29</v>
      </c>
      <c r="C9" s="517" t="s">
        <v>30</v>
      </c>
      <c r="D9" s="518"/>
      <c r="E9" s="522" t="s">
        <v>31</v>
      </c>
      <c r="F9" s="523"/>
      <c r="G9" s="523"/>
      <c r="H9" s="523"/>
      <c r="I9" s="523"/>
      <c r="J9" s="523"/>
      <c r="K9" s="523"/>
      <c r="L9" s="524"/>
      <c r="M9" s="384" t="s">
        <v>32</v>
      </c>
      <c r="N9" s="385"/>
      <c r="O9" s="376" t="s">
        <v>2538</v>
      </c>
      <c r="P9" s="377"/>
      <c r="Q9" s="376" t="s">
        <v>2538</v>
      </c>
      <c r="R9" s="377"/>
      <c r="S9" s="378" t="s">
        <v>504</v>
      </c>
      <c r="T9" s="379"/>
      <c r="U9" s="365" t="s">
        <v>35</v>
      </c>
      <c r="V9" s="366"/>
      <c r="W9" s="366"/>
      <c r="X9" s="367"/>
    </row>
    <row r="10" spans="1:24" ht="50.1" customHeight="1" thickBot="1">
      <c r="B10" s="4" t="s">
        <v>42</v>
      </c>
      <c r="C10" s="368" t="s">
        <v>43</v>
      </c>
      <c r="D10" s="369"/>
      <c r="E10" s="382" t="s">
        <v>44</v>
      </c>
      <c r="F10" s="372"/>
      <c r="G10" s="724"/>
      <c r="H10" s="383"/>
      <c r="I10" s="382" t="s">
        <v>939</v>
      </c>
      <c r="J10" s="372"/>
      <c r="K10" s="724"/>
      <c r="L10" s="383"/>
      <c r="M10" s="384" t="s">
        <v>2328</v>
      </c>
      <c r="N10" s="385"/>
      <c r="O10" s="376" t="s">
        <v>48</v>
      </c>
      <c r="P10" s="377"/>
      <c r="Q10" s="376" t="s">
        <v>2537</v>
      </c>
      <c r="R10" s="377"/>
      <c r="S10" s="378" t="s">
        <v>48</v>
      </c>
      <c r="T10" s="379"/>
      <c r="U10" s="365" t="s">
        <v>499</v>
      </c>
      <c r="V10" s="366"/>
      <c r="W10" s="366"/>
      <c r="X10" s="367"/>
    </row>
    <row r="11" spans="1:24" ht="23.4" customHeight="1">
      <c r="B11" s="722" t="s">
        <v>60</v>
      </c>
      <c r="C11" s="6"/>
      <c r="D11" s="7"/>
      <c r="E11" s="6"/>
      <c r="F11" s="7"/>
      <c r="G11" s="231" t="s">
        <v>2536</v>
      </c>
      <c r="H11" s="8" t="s">
        <v>2535</v>
      </c>
      <c r="I11" s="6"/>
      <c r="J11" s="7"/>
      <c r="K11" s="231" t="s">
        <v>2534</v>
      </c>
      <c r="L11" s="7" t="s">
        <v>2532</v>
      </c>
      <c r="M11" s="6" t="s">
        <v>2533</v>
      </c>
      <c r="N11" s="7" t="s">
        <v>2532</v>
      </c>
      <c r="O11" s="6" t="s">
        <v>2531</v>
      </c>
      <c r="P11" s="7" t="s">
        <v>2530</v>
      </c>
      <c r="Q11" s="6" t="s">
        <v>2531</v>
      </c>
      <c r="R11" s="7" t="s">
        <v>2530</v>
      </c>
      <c r="S11" s="9" t="s">
        <v>2525</v>
      </c>
      <c r="T11" s="8" t="s">
        <v>2524</v>
      </c>
      <c r="U11" s="9" t="s">
        <v>2525</v>
      </c>
      <c r="V11" s="11" t="s">
        <v>2524</v>
      </c>
      <c r="W11" s="6" t="s">
        <v>2525</v>
      </c>
      <c r="X11" s="10" t="s">
        <v>2524</v>
      </c>
    </row>
    <row r="12" spans="1:24" ht="23.4" customHeight="1">
      <c r="B12" s="723"/>
      <c r="C12" s="9"/>
      <c r="D12" s="8"/>
      <c r="E12" s="9"/>
      <c r="F12" s="8"/>
      <c r="G12" s="9" t="s">
        <v>2529</v>
      </c>
      <c r="H12" s="8" t="s">
        <v>2528</v>
      </c>
      <c r="I12" s="9"/>
      <c r="J12" s="8"/>
      <c r="K12" s="9" t="s">
        <v>2527</v>
      </c>
      <c r="L12" s="8" t="s">
        <v>2526</v>
      </c>
      <c r="M12" s="9" t="s">
        <v>2525</v>
      </c>
      <c r="N12" s="71" t="s">
        <v>2524</v>
      </c>
      <c r="O12" s="9" t="s">
        <v>2525</v>
      </c>
      <c r="P12" s="8" t="s">
        <v>2524</v>
      </c>
      <c r="Q12" s="9" t="s">
        <v>2525</v>
      </c>
      <c r="R12" s="8" t="s">
        <v>2524</v>
      </c>
      <c r="S12" s="9" t="s">
        <v>2522</v>
      </c>
      <c r="T12" s="8" t="s">
        <v>2521</v>
      </c>
      <c r="U12" s="9" t="s">
        <v>2522</v>
      </c>
      <c r="V12" s="11" t="s">
        <v>2523</v>
      </c>
      <c r="W12" s="9" t="s">
        <v>2522</v>
      </c>
      <c r="X12" s="11" t="s">
        <v>2523</v>
      </c>
    </row>
    <row r="13" spans="1:24" ht="23.4" customHeight="1">
      <c r="B13" s="723"/>
      <c r="C13" s="9"/>
      <c r="D13" s="8"/>
      <c r="E13" s="9"/>
      <c r="F13" s="8"/>
      <c r="G13" s="9" t="s">
        <v>68</v>
      </c>
      <c r="H13" s="8"/>
      <c r="I13" s="9"/>
      <c r="J13" s="8"/>
      <c r="K13" s="9"/>
      <c r="L13" s="8"/>
      <c r="M13" s="9" t="s">
        <v>2522</v>
      </c>
      <c r="N13" s="71" t="s">
        <v>2521</v>
      </c>
      <c r="O13" s="9" t="s">
        <v>2522</v>
      </c>
      <c r="P13" s="8" t="s">
        <v>2521</v>
      </c>
      <c r="Q13" s="9" t="s">
        <v>2522</v>
      </c>
      <c r="R13" s="8" t="s">
        <v>2521</v>
      </c>
      <c r="S13" s="9"/>
      <c r="T13" s="8"/>
      <c r="U13" s="9"/>
      <c r="V13" s="11"/>
      <c r="W13" s="9"/>
      <c r="X13" s="11"/>
    </row>
    <row r="14" spans="1:24" ht="23.4" customHeight="1">
      <c r="B14" s="723"/>
      <c r="C14" s="9"/>
      <c r="D14" s="8"/>
      <c r="E14" s="9"/>
      <c r="F14" s="8"/>
      <c r="G14" s="9" t="s">
        <v>68</v>
      </c>
      <c r="H14" s="8"/>
      <c r="I14" s="9"/>
      <c r="J14" s="8"/>
      <c r="K14" s="9"/>
      <c r="L14" s="8"/>
      <c r="M14" s="9"/>
      <c r="N14" s="71"/>
      <c r="O14" s="9"/>
      <c r="P14" s="8"/>
      <c r="Q14" s="9"/>
      <c r="R14" s="8"/>
      <c r="S14" s="9"/>
      <c r="T14" s="8"/>
      <c r="U14" s="9"/>
      <c r="V14" s="11"/>
      <c r="W14" s="9"/>
      <c r="X14" s="11"/>
    </row>
    <row r="15" spans="1:24" ht="23.4" customHeight="1">
      <c r="B15" s="723"/>
      <c r="C15" s="9"/>
      <c r="D15" s="8"/>
      <c r="E15" s="9"/>
      <c r="F15" s="8"/>
      <c r="G15" s="9" t="s">
        <v>68</v>
      </c>
      <c r="H15" s="8"/>
      <c r="I15" s="9"/>
      <c r="J15" s="8"/>
      <c r="K15" s="9"/>
      <c r="L15" s="8"/>
      <c r="M15" s="9"/>
      <c r="N15" s="71"/>
      <c r="O15" s="9"/>
      <c r="P15" s="8"/>
      <c r="Q15" s="9"/>
      <c r="R15" s="8"/>
      <c r="S15" s="9"/>
      <c r="T15" s="8"/>
      <c r="U15" s="9"/>
      <c r="V15" s="11"/>
      <c r="W15" s="9"/>
      <c r="X15" s="11"/>
    </row>
    <row r="16" spans="1:24" ht="23.4" customHeight="1">
      <c r="B16" s="723"/>
      <c r="C16" s="9"/>
      <c r="D16" s="8"/>
      <c r="E16" s="9"/>
      <c r="F16" s="8"/>
      <c r="G16" s="9" t="s">
        <v>68</v>
      </c>
      <c r="H16" s="8"/>
      <c r="I16" s="9"/>
      <c r="J16" s="8"/>
      <c r="K16" s="9"/>
      <c r="L16" s="8"/>
      <c r="M16" s="9"/>
      <c r="N16" s="71"/>
      <c r="O16" s="9"/>
      <c r="P16" s="8"/>
      <c r="Q16" s="9"/>
      <c r="R16" s="8"/>
      <c r="S16" s="9"/>
      <c r="T16" s="8"/>
      <c r="U16" s="9"/>
      <c r="V16" s="11"/>
      <c r="W16" s="9"/>
      <c r="X16" s="11"/>
    </row>
    <row r="17" spans="2:25" ht="23.4" customHeight="1">
      <c r="B17" s="723"/>
      <c r="C17" s="9"/>
      <c r="D17" s="8"/>
      <c r="E17" s="9"/>
      <c r="F17" s="8"/>
      <c r="G17" s="9" t="s">
        <v>68</v>
      </c>
      <c r="H17" s="8"/>
      <c r="I17" s="9"/>
      <c r="J17" s="8"/>
      <c r="K17" s="9"/>
      <c r="L17" s="8"/>
      <c r="M17" s="9"/>
      <c r="N17" s="71"/>
      <c r="O17" s="9"/>
      <c r="P17" s="8"/>
      <c r="Q17" s="9"/>
      <c r="R17" s="8"/>
      <c r="S17" s="9"/>
      <c r="T17" s="8"/>
      <c r="U17" s="9"/>
      <c r="V17" s="11"/>
      <c r="W17" s="9"/>
      <c r="X17" s="11"/>
    </row>
    <row r="18" spans="2:25" ht="23.4" customHeight="1">
      <c r="B18" s="723"/>
      <c r="C18" s="9"/>
      <c r="D18" s="8"/>
      <c r="E18" s="9"/>
      <c r="F18" s="8"/>
      <c r="G18" s="9" t="s">
        <v>68</v>
      </c>
      <c r="H18" s="8"/>
      <c r="I18" s="9"/>
      <c r="J18" s="8"/>
      <c r="K18" s="9"/>
      <c r="L18" s="8"/>
      <c r="M18" s="9"/>
      <c r="N18" s="71"/>
      <c r="O18" s="9"/>
      <c r="P18" s="8"/>
      <c r="Q18" s="9"/>
      <c r="R18" s="8"/>
      <c r="S18" s="9"/>
      <c r="T18" s="8"/>
      <c r="U18" s="9"/>
      <c r="V18" s="11"/>
      <c r="W18" s="9"/>
      <c r="X18" s="11"/>
    </row>
    <row r="19" spans="2:25" ht="23.4" customHeight="1">
      <c r="B19" s="723"/>
      <c r="C19" s="9"/>
      <c r="D19" s="8"/>
      <c r="E19" s="9"/>
      <c r="F19" s="8"/>
      <c r="G19" s="9" t="s">
        <v>68</v>
      </c>
      <c r="H19" s="8"/>
      <c r="I19" s="9"/>
      <c r="J19" s="8"/>
      <c r="K19" s="9"/>
      <c r="L19" s="8"/>
      <c r="M19" s="9"/>
      <c r="N19" s="71"/>
      <c r="O19" s="9"/>
      <c r="P19" s="8"/>
      <c r="Q19" s="9"/>
      <c r="R19" s="8"/>
      <c r="S19" s="9"/>
      <c r="T19" s="8"/>
      <c r="U19" s="9"/>
      <c r="V19" s="11"/>
      <c r="W19" s="9"/>
      <c r="X19" s="11"/>
    </row>
    <row r="20" spans="2:25" ht="23.4" customHeight="1">
      <c r="B20" s="723"/>
      <c r="C20" s="9"/>
      <c r="D20" s="8"/>
      <c r="E20" s="9"/>
      <c r="F20" s="8"/>
      <c r="G20" s="9" t="s">
        <v>68</v>
      </c>
      <c r="H20" s="8"/>
      <c r="I20" s="9"/>
      <c r="J20" s="8"/>
      <c r="K20" s="9"/>
      <c r="L20" s="8"/>
      <c r="M20" s="9"/>
      <c r="N20" s="71"/>
      <c r="O20" s="9"/>
      <c r="P20" s="8"/>
      <c r="Q20" s="9"/>
      <c r="R20" s="8"/>
      <c r="S20" s="9" t="s">
        <v>68</v>
      </c>
      <c r="T20" s="8"/>
      <c r="U20" s="9"/>
      <c r="V20" s="11"/>
      <c r="W20" s="9"/>
      <c r="X20" s="11"/>
    </row>
    <row r="21" spans="2:25" ht="23.4" customHeight="1">
      <c r="B21" s="723"/>
      <c r="C21" s="9"/>
      <c r="D21" s="8"/>
      <c r="E21" s="9"/>
      <c r="F21" s="8"/>
      <c r="G21" s="9" t="s">
        <v>68</v>
      </c>
      <c r="H21" s="8"/>
      <c r="I21" s="9"/>
      <c r="J21" s="8"/>
      <c r="K21" s="9"/>
      <c r="L21" s="8"/>
      <c r="M21" s="9"/>
      <c r="N21" s="230"/>
      <c r="O21" s="9" t="s">
        <v>68</v>
      </c>
      <c r="P21" s="8"/>
      <c r="Q21" s="9" t="s">
        <v>68</v>
      </c>
      <c r="R21" s="8"/>
      <c r="S21" s="9" t="s">
        <v>68</v>
      </c>
      <c r="T21" s="8"/>
      <c r="U21" s="9" t="s">
        <v>68</v>
      </c>
      <c r="V21" s="11"/>
      <c r="W21" s="9" t="s">
        <v>68</v>
      </c>
      <c r="X21" s="11"/>
    </row>
    <row r="22" spans="2:25" ht="23.4" customHeight="1">
      <c r="B22" s="606" t="s">
        <v>365</v>
      </c>
      <c r="C22" s="21"/>
      <c r="D22" s="22"/>
      <c r="E22" s="21"/>
      <c r="F22" s="22"/>
      <c r="G22" s="21" t="s">
        <v>68</v>
      </c>
      <c r="H22" s="22"/>
      <c r="I22" s="21"/>
      <c r="J22" s="22"/>
      <c r="K22" s="21"/>
      <c r="L22" s="22"/>
      <c r="M22" s="21" t="s">
        <v>68</v>
      </c>
      <c r="N22" s="22"/>
      <c r="O22" s="21" t="s">
        <v>68</v>
      </c>
      <c r="P22" s="22"/>
      <c r="Q22" s="21" t="s">
        <v>2520</v>
      </c>
      <c r="R22" s="27" t="s">
        <v>70</v>
      </c>
      <c r="S22" s="21" t="s">
        <v>2520</v>
      </c>
      <c r="T22" s="27" t="s">
        <v>70</v>
      </c>
      <c r="U22" s="21" t="s">
        <v>2520</v>
      </c>
      <c r="V22" s="27" t="s">
        <v>70</v>
      </c>
      <c r="W22" s="21" t="s">
        <v>2520</v>
      </c>
      <c r="X22" s="27" t="s">
        <v>70</v>
      </c>
    </row>
    <row r="23" spans="2:25" ht="23.4" customHeight="1" thickBot="1">
      <c r="B23" s="607"/>
      <c r="C23" s="17"/>
      <c r="D23" s="18"/>
      <c r="E23" s="17"/>
      <c r="F23" s="18"/>
      <c r="G23" s="17" t="s">
        <v>68</v>
      </c>
      <c r="H23" s="18"/>
      <c r="I23" s="17"/>
      <c r="J23" s="18"/>
      <c r="K23" s="17"/>
      <c r="L23" s="18"/>
      <c r="M23" s="17" t="s">
        <v>68</v>
      </c>
      <c r="N23" s="18"/>
      <c r="O23" s="17" t="s">
        <v>68</v>
      </c>
      <c r="P23" s="18"/>
      <c r="Q23" s="17" t="s">
        <v>68</v>
      </c>
      <c r="R23" s="18"/>
      <c r="S23" s="17" t="s">
        <v>68</v>
      </c>
      <c r="T23" s="18"/>
      <c r="U23" s="17" t="s">
        <v>68</v>
      </c>
      <c r="V23" s="19"/>
      <c r="W23" s="17" t="s">
        <v>68</v>
      </c>
      <c r="X23" s="19"/>
    </row>
    <row r="24" spans="2:25" ht="23.4" customHeight="1">
      <c r="B24" s="723" t="s">
        <v>72</v>
      </c>
      <c r="C24" s="6" t="s">
        <v>2519</v>
      </c>
      <c r="D24" s="7" t="s">
        <v>2518</v>
      </c>
      <c r="E24" s="9"/>
      <c r="F24" s="8"/>
      <c r="G24" s="9" t="s">
        <v>2517</v>
      </c>
      <c r="H24" s="8" t="s">
        <v>2516</v>
      </c>
      <c r="I24" s="9" t="s">
        <v>2515</v>
      </c>
      <c r="J24" s="8" t="s">
        <v>2514</v>
      </c>
      <c r="K24" s="9" t="s">
        <v>2513</v>
      </c>
      <c r="L24" s="8" t="s">
        <v>2512</v>
      </c>
      <c r="M24" s="9" t="s">
        <v>2503</v>
      </c>
      <c r="N24" s="71" t="s">
        <v>2502</v>
      </c>
      <c r="O24" s="9" t="s">
        <v>2511</v>
      </c>
      <c r="P24" s="8" t="s">
        <v>2510</v>
      </c>
      <c r="Q24" s="9" t="s">
        <v>2511</v>
      </c>
      <c r="R24" s="8" t="s">
        <v>2510</v>
      </c>
      <c r="S24" s="9" t="s">
        <v>2503</v>
      </c>
      <c r="T24" s="71" t="s">
        <v>2502</v>
      </c>
      <c r="U24" s="9" t="s">
        <v>2503</v>
      </c>
      <c r="V24" s="71" t="s">
        <v>2502</v>
      </c>
      <c r="W24" s="9" t="s">
        <v>2503</v>
      </c>
      <c r="X24" s="69" t="s">
        <v>2502</v>
      </c>
      <c r="Y24" s="63"/>
    </row>
    <row r="25" spans="2:25" ht="23.4" customHeight="1">
      <c r="B25" s="723"/>
      <c r="C25" s="9"/>
      <c r="D25" s="8"/>
      <c r="E25" s="9"/>
      <c r="F25" s="8"/>
      <c r="G25" s="9" t="s">
        <v>2509</v>
      </c>
      <c r="H25" s="8" t="s">
        <v>2508</v>
      </c>
      <c r="I25" s="9" t="s">
        <v>2507</v>
      </c>
      <c r="J25" s="8" t="s">
        <v>2506</v>
      </c>
      <c r="K25" s="9" t="s">
        <v>2505</v>
      </c>
      <c r="L25" s="8" t="s">
        <v>2504</v>
      </c>
      <c r="M25" s="9" t="s">
        <v>2497</v>
      </c>
      <c r="N25" s="71" t="s">
        <v>2496</v>
      </c>
      <c r="O25" s="9" t="s">
        <v>2503</v>
      </c>
      <c r="P25" s="71" t="s">
        <v>2502</v>
      </c>
      <c r="Q25" s="9" t="s">
        <v>2503</v>
      </c>
      <c r="R25" s="71" t="s">
        <v>2502</v>
      </c>
      <c r="S25" s="9" t="s">
        <v>2497</v>
      </c>
      <c r="T25" s="71" t="s">
        <v>2496</v>
      </c>
      <c r="U25" s="9" t="s">
        <v>2497</v>
      </c>
      <c r="V25" s="71" t="s">
        <v>2496</v>
      </c>
      <c r="W25" s="9" t="s">
        <v>2497</v>
      </c>
      <c r="X25" s="88" t="s">
        <v>2496</v>
      </c>
    </row>
    <row r="26" spans="2:25" ht="23.4" customHeight="1">
      <c r="B26" s="723"/>
      <c r="C26" s="9"/>
      <c r="D26" s="8"/>
      <c r="E26" s="9"/>
      <c r="F26" s="8"/>
      <c r="G26" s="9" t="s">
        <v>2501</v>
      </c>
      <c r="H26" s="8" t="s">
        <v>2500</v>
      </c>
      <c r="I26" s="9" t="s">
        <v>2477</v>
      </c>
      <c r="J26" s="8" t="s">
        <v>2476</v>
      </c>
      <c r="K26" s="9" t="s">
        <v>2499</v>
      </c>
      <c r="L26" s="8" t="s">
        <v>2498</v>
      </c>
      <c r="M26" s="9" t="s">
        <v>2491</v>
      </c>
      <c r="N26" s="71" t="s">
        <v>2490</v>
      </c>
      <c r="O26" s="9" t="s">
        <v>2497</v>
      </c>
      <c r="P26" s="71" t="s">
        <v>2496</v>
      </c>
      <c r="Q26" s="9" t="s">
        <v>2497</v>
      </c>
      <c r="R26" s="71" t="s">
        <v>2496</v>
      </c>
      <c r="S26" s="9" t="s">
        <v>2491</v>
      </c>
      <c r="T26" s="71" t="s">
        <v>2490</v>
      </c>
      <c r="U26" s="9" t="s">
        <v>2491</v>
      </c>
      <c r="V26" s="71" t="s">
        <v>2490</v>
      </c>
      <c r="W26" s="9" t="s">
        <v>2491</v>
      </c>
      <c r="X26" s="88" t="s">
        <v>2490</v>
      </c>
    </row>
    <row r="27" spans="2:25" ht="23.4" customHeight="1">
      <c r="B27" s="723"/>
      <c r="C27" s="9"/>
      <c r="D27" s="8"/>
      <c r="E27" s="9"/>
      <c r="F27" s="8"/>
      <c r="G27" s="9" t="s">
        <v>2495</v>
      </c>
      <c r="H27" s="8" t="s">
        <v>2494</v>
      </c>
      <c r="I27" s="9" t="s">
        <v>68</v>
      </c>
      <c r="J27" s="8"/>
      <c r="K27" s="9" t="s">
        <v>2493</v>
      </c>
      <c r="L27" s="8" t="s">
        <v>2492</v>
      </c>
      <c r="M27" s="9" t="s">
        <v>2487</v>
      </c>
      <c r="N27" s="71" t="s">
        <v>2486</v>
      </c>
      <c r="O27" s="9" t="s">
        <v>2491</v>
      </c>
      <c r="P27" s="71" t="s">
        <v>2490</v>
      </c>
      <c r="Q27" s="9" t="s">
        <v>2491</v>
      </c>
      <c r="R27" s="71" t="s">
        <v>2490</v>
      </c>
      <c r="S27" s="9" t="s">
        <v>2487</v>
      </c>
      <c r="T27" s="71" t="s">
        <v>2486</v>
      </c>
      <c r="U27" s="9" t="s">
        <v>2487</v>
      </c>
      <c r="V27" s="71" t="s">
        <v>2486</v>
      </c>
      <c r="W27" s="9" t="s">
        <v>2487</v>
      </c>
      <c r="X27" s="88" t="s">
        <v>2486</v>
      </c>
    </row>
    <row r="28" spans="2:25" ht="23.4" customHeight="1">
      <c r="B28" s="723"/>
      <c r="C28" s="9"/>
      <c r="D28" s="8"/>
      <c r="E28" s="9"/>
      <c r="F28" s="8"/>
      <c r="G28" s="9" t="s">
        <v>2489</v>
      </c>
      <c r="H28" s="8" t="s">
        <v>2488</v>
      </c>
      <c r="I28" s="9" t="s">
        <v>68</v>
      </c>
      <c r="J28" s="8"/>
      <c r="K28" s="9"/>
      <c r="L28" s="8"/>
      <c r="M28" s="9" t="s">
        <v>2483</v>
      </c>
      <c r="N28" s="71" t="s">
        <v>2482</v>
      </c>
      <c r="O28" s="9" t="s">
        <v>2487</v>
      </c>
      <c r="P28" s="71" t="s">
        <v>2486</v>
      </c>
      <c r="Q28" s="9" t="s">
        <v>2487</v>
      </c>
      <c r="R28" s="71" t="s">
        <v>2486</v>
      </c>
      <c r="S28" s="9" t="s">
        <v>2483</v>
      </c>
      <c r="T28" s="71" t="s">
        <v>2482</v>
      </c>
      <c r="U28" s="9" t="s">
        <v>2483</v>
      </c>
      <c r="V28" s="71" t="s">
        <v>2482</v>
      </c>
      <c r="W28" s="9" t="s">
        <v>2483</v>
      </c>
      <c r="X28" s="88" t="s">
        <v>2482</v>
      </c>
    </row>
    <row r="29" spans="2:25" ht="23.4" customHeight="1">
      <c r="B29" s="723"/>
      <c r="C29" s="9"/>
      <c r="D29" s="8"/>
      <c r="E29" s="9"/>
      <c r="F29" s="8"/>
      <c r="G29" s="9" t="s">
        <v>2485</v>
      </c>
      <c r="H29" s="8" t="s">
        <v>2484</v>
      </c>
      <c r="I29" s="9" t="s">
        <v>68</v>
      </c>
      <c r="J29" s="8"/>
      <c r="K29" s="9" t="s">
        <v>68</v>
      </c>
      <c r="L29" s="8"/>
      <c r="M29" s="9" t="s">
        <v>2479</v>
      </c>
      <c r="N29" s="71" t="s">
        <v>2478</v>
      </c>
      <c r="O29" s="9" t="s">
        <v>2483</v>
      </c>
      <c r="P29" s="71" t="s">
        <v>2482</v>
      </c>
      <c r="Q29" s="9" t="s">
        <v>2483</v>
      </c>
      <c r="R29" s="71" t="s">
        <v>2482</v>
      </c>
      <c r="S29" s="9" t="s">
        <v>2479</v>
      </c>
      <c r="T29" s="71" t="s">
        <v>2478</v>
      </c>
      <c r="U29" s="9" t="s">
        <v>2479</v>
      </c>
      <c r="V29" s="71" t="s">
        <v>2478</v>
      </c>
      <c r="W29" s="9" t="s">
        <v>2479</v>
      </c>
      <c r="X29" s="88" t="s">
        <v>2478</v>
      </c>
    </row>
    <row r="30" spans="2:25" ht="23.4" customHeight="1">
      <c r="B30" s="723"/>
      <c r="C30" s="9"/>
      <c r="D30" s="8"/>
      <c r="E30" s="9"/>
      <c r="F30" s="8"/>
      <c r="G30" s="9" t="s">
        <v>2481</v>
      </c>
      <c r="H30" s="8" t="s">
        <v>2480</v>
      </c>
      <c r="I30" s="9" t="s">
        <v>68</v>
      </c>
      <c r="J30" s="8"/>
      <c r="K30" s="9" t="s">
        <v>68</v>
      </c>
      <c r="L30" s="8"/>
      <c r="M30" s="9" t="s">
        <v>2475</v>
      </c>
      <c r="N30" s="71" t="s">
        <v>2474</v>
      </c>
      <c r="O30" s="9" t="s">
        <v>2479</v>
      </c>
      <c r="P30" s="71" t="s">
        <v>2478</v>
      </c>
      <c r="Q30" s="9" t="s">
        <v>2479</v>
      </c>
      <c r="R30" s="71" t="s">
        <v>2478</v>
      </c>
      <c r="S30" s="9" t="s">
        <v>2475</v>
      </c>
      <c r="T30" s="71" t="s">
        <v>2474</v>
      </c>
      <c r="U30" s="9" t="s">
        <v>2475</v>
      </c>
      <c r="V30" s="71" t="s">
        <v>2474</v>
      </c>
      <c r="W30" s="9" t="s">
        <v>2475</v>
      </c>
      <c r="X30" s="88" t="s">
        <v>2474</v>
      </c>
    </row>
    <row r="31" spans="2:25" ht="23.4" customHeight="1">
      <c r="B31" s="723"/>
      <c r="C31" s="9"/>
      <c r="D31" s="8"/>
      <c r="E31" s="9"/>
      <c r="F31" s="8"/>
      <c r="G31" s="9" t="s">
        <v>2477</v>
      </c>
      <c r="H31" s="8" t="s">
        <v>2476</v>
      </c>
      <c r="I31" s="9" t="s">
        <v>68</v>
      </c>
      <c r="J31" s="8"/>
      <c r="K31" s="9" t="s">
        <v>68</v>
      </c>
      <c r="L31" s="8"/>
      <c r="M31" s="9" t="s">
        <v>68</v>
      </c>
      <c r="N31" s="8"/>
      <c r="O31" s="9" t="s">
        <v>2475</v>
      </c>
      <c r="P31" s="71" t="s">
        <v>2474</v>
      </c>
      <c r="Q31" s="9" t="s">
        <v>2475</v>
      </c>
      <c r="R31" s="71" t="s">
        <v>2474</v>
      </c>
      <c r="S31" s="9" t="s">
        <v>68</v>
      </c>
      <c r="T31" s="8"/>
      <c r="U31" s="9" t="s">
        <v>2473</v>
      </c>
      <c r="V31" s="11" t="s">
        <v>2472</v>
      </c>
      <c r="W31" s="9" t="s">
        <v>2473</v>
      </c>
      <c r="X31" s="11" t="s">
        <v>2472</v>
      </c>
    </row>
    <row r="32" spans="2:25" ht="23.4" customHeight="1">
      <c r="B32" s="723"/>
      <c r="C32" s="9"/>
      <c r="D32" s="8"/>
      <c r="E32" s="9"/>
      <c r="F32" s="8"/>
      <c r="G32" s="9"/>
      <c r="H32" s="8"/>
      <c r="I32" s="9" t="s">
        <v>68</v>
      </c>
      <c r="J32" s="8"/>
      <c r="K32" s="9" t="s">
        <v>68</v>
      </c>
      <c r="L32" s="8"/>
      <c r="M32" s="9" t="s">
        <v>68</v>
      </c>
      <c r="N32" s="8"/>
      <c r="O32" s="9"/>
      <c r="P32" s="8"/>
      <c r="Q32" s="9"/>
      <c r="R32" s="71"/>
      <c r="S32" s="9" t="s">
        <v>68</v>
      </c>
      <c r="T32" s="8"/>
      <c r="U32" s="9" t="s">
        <v>68</v>
      </c>
      <c r="V32" s="11"/>
      <c r="W32" s="9" t="s">
        <v>68</v>
      </c>
      <c r="X32" s="11"/>
    </row>
    <row r="33" spans="2:25" ht="23.4" customHeight="1">
      <c r="B33" s="723"/>
      <c r="C33" s="9"/>
      <c r="D33" s="8"/>
      <c r="E33" s="9"/>
      <c r="F33" s="8"/>
      <c r="G33" s="9" t="s">
        <v>68</v>
      </c>
      <c r="H33" s="8"/>
      <c r="I33" s="9" t="s">
        <v>68</v>
      </c>
      <c r="J33" s="8"/>
      <c r="K33" s="12" t="s">
        <v>68</v>
      </c>
      <c r="L33" s="14"/>
      <c r="M33" s="9" t="s">
        <v>68</v>
      </c>
      <c r="N33" s="8"/>
      <c r="O33" s="9" t="s">
        <v>68</v>
      </c>
      <c r="P33" s="8"/>
      <c r="Q33" s="9" t="s">
        <v>68</v>
      </c>
      <c r="R33" s="8"/>
      <c r="S33" s="9" t="s">
        <v>68</v>
      </c>
      <c r="T33" s="8"/>
      <c r="U33" s="9" t="s">
        <v>68</v>
      </c>
      <c r="V33" s="11"/>
      <c r="W33" s="9" t="s">
        <v>68</v>
      </c>
      <c r="X33" s="11"/>
    </row>
    <row r="34" spans="2:25" ht="23.4" customHeight="1">
      <c r="B34" s="606" t="s">
        <v>365</v>
      </c>
      <c r="C34" s="21"/>
      <c r="D34" s="22"/>
      <c r="E34" s="21"/>
      <c r="F34" s="22"/>
      <c r="G34" s="21" t="s">
        <v>68</v>
      </c>
      <c r="H34" s="22"/>
      <c r="I34" s="21" t="s">
        <v>68</v>
      </c>
      <c r="J34" s="22"/>
      <c r="K34" s="9" t="s">
        <v>68</v>
      </c>
      <c r="L34" s="8"/>
      <c r="M34" s="21" t="s">
        <v>68</v>
      </c>
      <c r="N34" s="22"/>
      <c r="O34" s="21" t="s">
        <v>68</v>
      </c>
      <c r="P34" s="22"/>
      <c r="Q34" s="21" t="s">
        <v>2471</v>
      </c>
      <c r="R34" s="27" t="s">
        <v>112</v>
      </c>
      <c r="S34" s="21" t="s">
        <v>2471</v>
      </c>
      <c r="T34" s="27" t="s">
        <v>112</v>
      </c>
      <c r="U34" s="21" t="s">
        <v>2471</v>
      </c>
      <c r="V34" s="27" t="s">
        <v>112</v>
      </c>
      <c r="W34" s="21" t="s">
        <v>2471</v>
      </c>
      <c r="X34" s="27" t="s">
        <v>112</v>
      </c>
    </row>
    <row r="35" spans="2:25" ht="23.4" customHeight="1" thickBot="1">
      <c r="B35" s="607"/>
      <c r="C35" s="17"/>
      <c r="D35" s="18"/>
      <c r="E35" s="17"/>
      <c r="F35" s="18"/>
      <c r="G35" s="17" t="s">
        <v>68</v>
      </c>
      <c r="H35" s="18"/>
      <c r="I35" s="17" t="s">
        <v>68</v>
      </c>
      <c r="J35" s="18"/>
      <c r="K35" s="17" t="s">
        <v>68</v>
      </c>
      <c r="L35" s="18"/>
      <c r="M35" s="17" t="s">
        <v>68</v>
      </c>
      <c r="N35" s="18"/>
      <c r="O35" s="17" t="s">
        <v>68</v>
      </c>
      <c r="P35" s="18"/>
      <c r="Q35" s="17" t="s">
        <v>68</v>
      </c>
      <c r="R35" s="18"/>
      <c r="S35" s="17" t="s">
        <v>68</v>
      </c>
      <c r="T35" s="18"/>
      <c r="U35" s="17" t="s">
        <v>68</v>
      </c>
      <c r="V35" s="19"/>
      <c r="W35" s="17" t="s">
        <v>68</v>
      </c>
      <c r="X35" s="19"/>
    </row>
    <row r="36" spans="2:25" ht="23.4" customHeight="1">
      <c r="B36" s="723" t="s">
        <v>114</v>
      </c>
      <c r="C36" s="9" t="s">
        <v>2470</v>
      </c>
      <c r="D36" s="8" t="s">
        <v>116</v>
      </c>
      <c r="E36" s="9"/>
      <c r="F36" s="8"/>
      <c r="G36" s="9" t="s">
        <v>2469</v>
      </c>
      <c r="H36" s="8" t="s">
        <v>2468</v>
      </c>
      <c r="I36" s="9" t="s">
        <v>2467</v>
      </c>
      <c r="J36" s="8" t="s">
        <v>2466</v>
      </c>
      <c r="K36" s="9" t="s">
        <v>2465</v>
      </c>
      <c r="L36" s="8" t="s">
        <v>2464</v>
      </c>
      <c r="M36" s="9" t="s">
        <v>2460</v>
      </c>
      <c r="N36" s="8" t="s">
        <v>2459</v>
      </c>
      <c r="O36" s="9" t="s">
        <v>2460</v>
      </c>
      <c r="P36" s="8" t="s">
        <v>2459</v>
      </c>
      <c r="Q36" s="9" t="s">
        <v>2454</v>
      </c>
      <c r="R36" s="8" t="s">
        <v>2453</v>
      </c>
      <c r="S36" s="9" t="s">
        <v>2454</v>
      </c>
      <c r="T36" s="8" t="s">
        <v>2453</v>
      </c>
      <c r="U36" s="9" t="s">
        <v>2456</v>
      </c>
      <c r="V36" s="11" t="s">
        <v>2455</v>
      </c>
      <c r="W36" s="9" t="s">
        <v>2456</v>
      </c>
      <c r="X36" s="11" t="s">
        <v>2455</v>
      </c>
    </row>
    <row r="37" spans="2:25" ht="23.4" customHeight="1">
      <c r="B37" s="723"/>
      <c r="C37" s="9" t="s">
        <v>2463</v>
      </c>
      <c r="D37" s="8" t="s">
        <v>124</v>
      </c>
      <c r="E37" s="9"/>
      <c r="F37" s="8"/>
      <c r="G37" s="9" t="s">
        <v>2440</v>
      </c>
      <c r="H37" s="8" t="s">
        <v>2439</v>
      </c>
      <c r="I37" s="9" t="s">
        <v>2462</v>
      </c>
      <c r="J37" s="8" t="s">
        <v>2461</v>
      </c>
      <c r="K37" s="9" t="s">
        <v>2460</v>
      </c>
      <c r="L37" s="8" t="s">
        <v>2459</v>
      </c>
      <c r="M37" s="9" t="s">
        <v>2456</v>
      </c>
      <c r="N37" s="8" t="s">
        <v>2455</v>
      </c>
      <c r="O37" s="9" t="s">
        <v>2454</v>
      </c>
      <c r="P37" s="8" t="s">
        <v>2453</v>
      </c>
      <c r="Q37" s="9" t="s">
        <v>68</v>
      </c>
      <c r="R37" s="8"/>
      <c r="S37" s="9" t="s">
        <v>68</v>
      </c>
      <c r="T37" s="8"/>
      <c r="U37" s="9" t="s">
        <v>2454</v>
      </c>
      <c r="V37" s="8" t="s">
        <v>2453</v>
      </c>
      <c r="W37" s="9" t="s">
        <v>2454</v>
      </c>
      <c r="X37" s="11" t="s">
        <v>2453</v>
      </c>
      <c r="Y37" s="63"/>
    </row>
    <row r="38" spans="2:25" ht="23.4" customHeight="1">
      <c r="B38" s="723"/>
      <c r="C38" s="9" t="s">
        <v>68</v>
      </c>
      <c r="D38" s="229"/>
      <c r="E38" s="9"/>
      <c r="F38" s="8"/>
      <c r="G38" s="9" t="s">
        <v>68</v>
      </c>
      <c r="H38" s="8"/>
      <c r="I38" s="9" t="s">
        <v>2458</v>
      </c>
      <c r="J38" s="8" t="s">
        <v>2457</v>
      </c>
      <c r="K38" s="9" t="s">
        <v>2456</v>
      </c>
      <c r="L38" s="8" t="s">
        <v>2455</v>
      </c>
      <c r="M38" s="9" t="s">
        <v>2454</v>
      </c>
      <c r="N38" s="8" t="s">
        <v>2453</v>
      </c>
      <c r="O38" s="9" t="s">
        <v>68</v>
      </c>
      <c r="P38" s="8"/>
      <c r="Q38" s="9" t="s">
        <v>68</v>
      </c>
      <c r="R38" s="8"/>
      <c r="S38" s="9" t="s">
        <v>68</v>
      </c>
      <c r="T38" s="8"/>
      <c r="U38" s="9" t="s">
        <v>68</v>
      </c>
      <c r="V38" s="11"/>
      <c r="W38" s="9" t="s">
        <v>68</v>
      </c>
      <c r="X38" s="11"/>
    </row>
    <row r="39" spans="2:25" ht="23.4" customHeight="1">
      <c r="B39" s="723"/>
      <c r="C39" s="9" t="s">
        <v>68</v>
      </c>
      <c r="D39" s="8"/>
      <c r="E39" s="9"/>
      <c r="F39" s="8"/>
      <c r="G39" s="9" t="s">
        <v>68</v>
      </c>
      <c r="H39" s="8"/>
      <c r="I39" s="9" t="s">
        <v>2452</v>
      </c>
      <c r="J39" s="8" t="s">
        <v>2451</v>
      </c>
      <c r="K39" s="9" t="s">
        <v>2450</v>
      </c>
      <c r="L39" s="8" t="s">
        <v>2449</v>
      </c>
      <c r="M39" s="9" t="s">
        <v>68</v>
      </c>
      <c r="N39" s="8"/>
      <c r="O39" s="9" t="s">
        <v>68</v>
      </c>
      <c r="P39" s="8"/>
      <c r="Q39" s="9" t="s">
        <v>68</v>
      </c>
      <c r="R39" s="8"/>
      <c r="S39" s="9" t="s">
        <v>68</v>
      </c>
      <c r="T39" s="8"/>
      <c r="U39" s="9" t="s">
        <v>68</v>
      </c>
      <c r="V39" s="11"/>
      <c r="W39" s="9" t="s">
        <v>68</v>
      </c>
      <c r="X39" s="11"/>
    </row>
    <row r="40" spans="2:25" ht="23.4" customHeight="1">
      <c r="B40" s="723"/>
      <c r="C40" s="9" t="s">
        <v>68</v>
      </c>
      <c r="D40" s="8"/>
      <c r="E40" s="9"/>
      <c r="F40" s="8"/>
      <c r="G40" s="9" t="s">
        <v>68</v>
      </c>
      <c r="H40" s="8"/>
      <c r="I40" s="9" t="s">
        <v>2448</v>
      </c>
      <c r="J40" s="8" t="s">
        <v>2447</v>
      </c>
      <c r="K40" s="9" t="s">
        <v>2446</v>
      </c>
      <c r="L40" s="8" t="s">
        <v>2445</v>
      </c>
      <c r="M40" s="9" t="s">
        <v>68</v>
      </c>
      <c r="N40" s="8"/>
      <c r="O40" s="9" t="s">
        <v>68</v>
      </c>
      <c r="P40" s="8"/>
      <c r="Q40" s="9" t="s">
        <v>68</v>
      </c>
      <c r="R40" s="8"/>
      <c r="S40" s="9" t="s">
        <v>68</v>
      </c>
      <c r="T40" s="8"/>
      <c r="U40" s="9" t="s">
        <v>68</v>
      </c>
      <c r="V40" s="11"/>
      <c r="W40" s="9" t="s">
        <v>68</v>
      </c>
      <c r="X40" s="11"/>
    </row>
    <row r="41" spans="2:25" ht="23.4" customHeight="1">
      <c r="B41" s="723"/>
      <c r="C41" s="9" t="s">
        <v>68</v>
      </c>
      <c r="D41" s="8"/>
      <c r="E41" s="9"/>
      <c r="F41" s="8"/>
      <c r="G41" s="9" t="s">
        <v>68</v>
      </c>
      <c r="H41" s="8"/>
      <c r="I41" s="9" t="s">
        <v>2444</v>
      </c>
      <c r="J41" s="8" t="s">
        <v>2443</v>
      </c>
      <c r="K41" s="9" t="s">
        <v>2442</v>
      </c>
      <c r="L41" s="8" t="s">
        <v>2441</v>
      </c>
      <c r="M41" s="9" t="s">
        <v>68</v>
      </c>
      <c r="N41" s="8"/>
      <c r="O41" s="9" t="s">
        <v>68</v>
      </c>
      <c r="P41" s="8"/>
      <c r="Q41" s="9" t="s">
        <v>68</v>
      </c>
      <c r="R41" s="8"/>
      <c r="S41" s="9" t="s">
        <v>68</v>
      </c>
      <c r="T41" s="8"/>
      <c r="U41" s="9" t="s">
        <v>68</v>
      </c>
      <c r="V41" s="11"/>
      <c r="W41" s="9" t="s">
        <v>68</v>
      </c>
      <c r="X41" s="11"/>
    </row>
    <row r="42" spans="2:25" ht="23.4" customHeight="1">
      <c r="B42" s="723"/>
      <c r="C42" s="9" t="s">
        <v>68</v>
      </c>
      <c r="D42" s="8"/>
      <c r="E42" s="9"/>
      <c r="F42" s="8"/>
      <c r="G42" s="9" t="s">
        <v>68</v>
      </c>
      <c r="H42" s="8"/>
      <c r="I42" s="9" t="s">
        <v>2440</v>
      </c>
      <c r="J42" s="8" t="s">
        <v>2439</v>
      </c>
      <c r="K42" s="9" t="s">
        <v>2438</v>
      </c>
      <c r="L42" s="8" t="s">
        <v>2437</v>
      </c>
      <c r="M42" s="9" t="s">
        <v>68</v>
      </c>
      <c r="N42" s="8"/>
      <c r="O42" s="9" t="s">
        <v>68</v>
      </c>
      <c r="P42" s="8"/>
      <c r="Q42" s="9" t="s">
        <v>68</v>
      </c>
      <c r="R42" s="8"/>
      <c r="S42" s="9" t="s">
        <v>68</v>
      </c>
      <c r="T42" s="8"/>
      <c r="U42" s="9" t="s">
        <v>68</v>
      </c>
      <c r="V42" s="11"/>
      <c r="W42" s="9" t="s">
        <v>68</v>
      </c>
      <c r="X42" s="11"/>
    </row>
    <row r="43" spans="2:25" ht="23.4" customHeight="1">
      <c r="B43" s="723"/>
      <c r="C43" s="9" t="s">
        <v>68</v>
      </c>
      <c r="D43" s="8"/>
      <c r="E43" s="9"/>
      <c r="F43" s="8"/>
      <c r="G43" s="9" t="s">
        <v>68</v>
      </c>
      <c r="H43" s="8"/>
      <c r="I43" s="9"/>
      <c r="J43" s="8"/>
      <c r="K43" s="9" t="s">
        <v>2436</v>
      </c>
      <c r="L43" s="8" t="s">
        <v>2435</v>
      </c>
      <c r="M43" s="9" t="s">
        <v>68</v>
      </c>
      <c r="N43" s="8"/>
      <c r="O43" s="9" t="s">
        <v>68</v>
      </c>
      <c r="P43" s="8"/>
      <c r="Q43" s="9" t="s">
        <v>68</v>
      </c>
      <c r="R43" s="8"/>
      <c r="S43" s="9" t="s">
        <v>68</v>
      </c>
      <c r="T43" s="8"/>
      <c r="U43" s="9" t="s">
        <v>68</v>
      </c>
      <c r="V43" s="11"/>
      <c r="W43" s="9" t="s">
        <v>68</v>
      </c>
      <c r="X43" s="11"/>
    </row>
    <row r="44" spans="2:25" ht="23.4" customHeight="1">
      <c r="B44" s="723"/>
      <c r="C44" s="9" t="s">
        <v>68</v>
      </c>
      <c r="D44" s="8"/>
      <c r="E44" s="9"/>
      <c r="F44" s="8"/>
      <c r="G44" s="9" t="s">
        <v>68</v>
      </c>
      <c r="H44" s="8"/>
      <c r="I44" s="9" t="s">
        <v>68</v>
      </c>
      <c r="J44" s="8"/>
      <c r="K44" s="9" t="s">
        <v>2434</v>
      </c>
      <c r="L44" s="8" t="s">
        <v>2433</v>
      </c>
      <c r="M44" s="9" t="s">
        <v>68</v>
      </c>
      <c r="N44" s="8"/>
      <c r="O44" s="9" t="s">
        <v>68</v>
      </c>
      <c r="P44" s="8"/>
      <c r="Q44" s="9" t="s">
        <v>68</v>
      </c>
      <c r="R44" s="8"/>
      <c r="S44" s="9" t="s">
        <v>68</v>
      </c>
      <c r="T44" s="8"/>
      <c r="U44" s="9" t="s">
        <v>68</v>
      </c>
      <c r="V44" s="11"/>
      <c r="W44" s="9" t="s">
        <v>68</v>
      </c>
      <c r="X44" s="11"/>
    </row>
    <row r="45" spans="2:25" ht="23.4" customHeight="1">
      <c r="B45" s="723"/>
      <c r="C45" s="9" t="s">
        <v>68</v>
      </c>
      <c r="D45" s="8"/>
      <c r="E45" s="9"/>
      <c r="F45" s="8"/>
      <c r="G45" s="9" t="s">
        <v>68</v>
      </c>
      <c r="H45" s="8"/>
      <c r="I45" s="9" t="s">
        <v>68</v>
      </c>
      <c r="J45" s="8"/>
      <c r="K45" s="9" t="s">
        <v>2432</v>
      </c>
      <c r="L45" s="8" t="s">
        <v>2431</v>
      </c>
      <c r="M45" s="9" t="s">
        <v>68</v>
      </c>
      <c r="N45" s="8"/>
      <c r="O45" s="9" t="s">
        <v>68</v>
      </c>
      <c r="P45" s="8"/>
      <c r="Q45" s="9" t="s">
        <v>68</v>
      </c>
      <c r="R45" s="8"/>
      <c r="S45" s="9" t="s">
        <v>68</v>
      </c>
      <c r="T45" s="8"/>
      <c r="U45" s="9" t="s">
        <v>68</v>
      </c>
      <c r="V45" s="11"/>
      <c r="W45" s="9" t="s">
        <v>68</v>
      </c>
      <c r="X45" s="11"/>
    </row>
    <row r="46" spans="2:25" ht="23.4" customHeight="1">
      <c r="B46" s="723"/>
      <c r="C46" s="9" t="s">
        <v>68</v>
      </c>
      <c r="D46" s="228"/>
      <c r="E46" s="9"/>
      <c r="F46" s="8"/>
      <c r="G46" s="9" t="s">
        <v>68</v>
      </c>
      <c r="H46" s="8"/>
      <c r="I46" s="9" t="s">
        <v>68</v>
      </c>
      <c r="J46" s="8"/>
      <c r="K46" s="9" t="s">
        <v>2430</v>
      </c>
      <c r="L46" s="8" t="s">
        <v>2429</v>
      </c>
      <c r="M46" s="9" t="s">
        <v>68</v>
      </c>
      <c r="N46" s="8"/>
      <c r="O46" s="9" t="s">
        <v>68</v>
      </c>
      <c r="P46" s="8"/>
      <c r="Q46" s="9" t="s">
        <v>68</v>
      </c>
      <c r="R46" s="8"/>
      <c r="S46" s="9" t="s">
        <v>68</v>
      </c>
      <c r="T46" s="8"/>
      <c r="U46" s="9" t="s">
        <v>68</v>
      </c>
      <c r="V46" s="11"/>
      <c r="W46" s="9" t="s">
        <v>68</v>
      </c>
      <c r="X46" s="11"/>
    </row>
    <row r="47" spans="2:25" ht="23.4" customHeight="1">
      <c r="B47" s="723"/>
      <c r="C47" s="9" t="s">
        <v>68</v>
      </c>
      <c r="D47" s="8"/>
      <c r="E47" s="9"/>
      <c r="F47" s="8"/>
      <c r="G47" s="9" t="s">
        <v>68</v>
      </c>
      <c r="H47" s="8"/>
      <c r="I47" s="9" t="s">
        <v>68</v>
      </c>
      <c r="J47" s="8"/>
      <c r="K47" s="9" t="s">
        <v>2428</v>
      </c>
      <c r="L47" s="8" t="s">
        <v>2427</v>
      </c>
      <c r="M47" s="9" t="s">
        <v>68</v>
      </c>
      <c r="N47" s="8"/>
      <c r="O47" s="9" t="s">
        <v>68</v>
      </c>
      <c r="P47" s="8"/>
      <c r="Q47" s="9" t="s">
        <v>68</v>
      </c>
      <c r="R47" s="8"/>
      <c r="S47" s="9" t="s">
        <v>68</v>
      </c>
      <c r="T47" s="8"/>
      <c r="U47" s="9" t="s">
        <v>68</v>
      </c>
      <c r="V47" s="11"/>
      <c r="W47" s="9" t="s">
        <v>68</v>
      </c>
      <c r="X47" s="11"/>
    </row>
    <row r="48" spans="2:25" ht="23.4" customHeight="1">
      <c r="B48" s="723"/>
      <c r="C48" s="9" t="s">
        <v>68</v>
      </c>
      <c r="D48" s="8"/>
      <c r="E48" s="9"/>
      <c r="F48" s="8"/>
      <c r="G48" s="9" t="s">
        <v>68</v>
      </c>
      <c r="H48" s="8"/>
      <c r="I48" s="9" t="s">
        <v>68</v>
      </c>
      <c r="J48" s="8"/>
      <c r="K48" s="9" t="s">
        <v>2426</v>
      </c>
      <c r="L48" s="8" t="s">
        <v>2425</v>
      </c>
      <c r="M48" s="9" t="s">
        <v>68</v>
      </c>
      <c r="N48" s="8"/>
      <c r="O48" s="9" t="s">
        <v>68</v>
      </c>
      <c r="P48" s="8"/>
      <c r="Q48" s="9" t="s">
        <v>68</v>
      </c>
      <c r="R48" s="8"/>
      <c r="S48" s="9" t="s">
        <v>68</v>
      </c>
      <c r="T48" s="31"/>
      <c r="U48" s="9" t="s">
        <v>68</v>
      </c>
      <c r="V48" s="11"/>
      <c r="W48" s="9" t="s">
        <v>68</v>
      </c>
      <c r="X48" s="11"/>
    </row>
    <row r="49" spans="2:24" ht="23.4" customHeight="1">
      <c r="B49" s="78"/>
      <c r="C49" s="9"/>
      <c r="D49" s="8"/>
      <c r="E49" s="9"/>
      <c r="F49" s="8"/>
      <c r="G49" s="9"/>
      <c r="H49" s="8"/>
      <c r="I49" s="9"/>
      <c r="J49" s="8"/>
      <c r="K49" s="12" t="s">
        <v>2424</v>
      </c>
      <c r="L49" s="8" t="s">
        <v>2423</v>
      </c>
      <c r="M49" s="9"/>
      <c r="N49" s="8"/>
      <c r="O49" s="9"/>
      <c r="P49" s="8"/>
      <c r="Q49" s="9"/>
      <c r="R49" s="8"/>
      <c r="S49" s="12"/>
      <c r="T49" s="53"/>
      <c r="U49" s="24"/>
      <c r="V49" s="11"/>
      <c r="W49" s="9"/>
      <c r="X49" s="11"/>
    </row>
    <row r="50" spans="2:24" ht="23.4" customHeight="1">
      <c r="B50" s="606" t="s">
        <v>365</v>
      </c>
      <c r="C50" s="21" t="s">
        <v>68</v>
      </c>
      <c r="D50" s="22"/>
      <c r="E50" s="21"/>
      <c r="F50" s="22"/>
      <c r="G50" s="21" t="s">
        <v>68</v>
      </c>
      <c r="H50" s="22"/>
      <c r="I50" s="21" t="s">
        <v>68</v>
      </c>
      <c r="J50" s="22"/>
      <c r="K50" s="9"/>
      <c r="L50" s="27"/>
      <c r="M50" s="21" t="s">
        <v>68</v>
      </c>
      <c r="N50" s="22"/>
      <c r="O50" s="21" t="s">
        <v>68</v>
      </c>
      <c r="P50" s="22"/>
      <c r="Q50" s="21" t="s">
        <v>68</v>
      </c>
      <c r="R50" s="22"/>
      <c r="S50" s="21" t="s">
        <v>2422</v>
      </c>
      <c r="T50" s="27" t="s">
        <v>162</v>
      </c>
      <c r="U50" s="21" t="s">
        <v>68</v>
      </c>
      <c r="V50" s="23"/>
      <c r="W50" s="21" t="s">
        <v>68</v>
      </c>
      <c r="X50" s="23"/>
    </row>
    <row r="51" spans="2:24" ht="23.4" customHeight="1" thickBot="1">
      <c r="B51" s="607"/>
      <c r="C51" s="17" t="s">
        <v>68</v>
      </c>
      <c r="D51" s="18"/>
      <c r="E51" s="17" t="s">
        <v>68</v>
      </c>
      <c r="F51" s="18"/>
      <c r="G51" s="17" t="s">
        <v>68</v>
      </c>
      <c r="H51" s="18"/>
      <c r="I51" s="17" t="s">
        <v>68</v>
      </c>
      <c r="J51" s="18"/>
      <c r="K51" s="17" t="s">
        <v>68</v>
      </c>
      <c r="L51" s="18"/>
      <c r="M51" s="17" t="s">
        <v>68</v>
      </c>
      <c r="N51" s="18"/>
      <c r="O51" s="17" t="s">
        <v>68</v>
      </c>
      <c r="P51" s="18"/>
      <c r="Q51" s="17" t="s">
        <v>68</v>
      </c>
      <c r="R51" s="18"/>
      <c r="S51" s="9" t="s">
        <v>2421</v>
      </c>
      <c r="T51" s="8" t="s">
        <v>160</v>
      </c>
      <c r="U51" s="9" t="s">
        <v>68</v>
      </c>
      <c r="V51" s="19"/>
      <c r="W51" s="9" t="s">
        <v>68</v>
      </c>
      <c r="X51" s="19"/>
    </row>
    <row r="52" spans="2:24" ht="21.6" customHeight="1">
      <c r="B52" s="719" t="s">
        <v>361</v>
      </c>
      <c r="C52" s="6" t="s">
        <v>2420</v>
      </c>
      <c r="D52" s="7" t="s">
        <v>2419</v>
      </c>
      <c r="E52" s="6" t="s">
        <v>2418</v>
      </c>
      <c r="F52" s="7" t="s">
        <v>167</v>
      </c>
      <c r="G52" s="6" t="s">
        <v>2417</v>
      </c>
      <c r="H52" s="227" t="s">
        <v>1315</v>
      </c>
      <c r="I52" s="6" t="s">
        <v>2416</v>
      </c>
      <c r="J52" s="7" t="s">
        <v>2415</v>
      </c>
      <c r="K52" s="6" t="s">
        <v>2414</v>
      </c>
      <c r="L52" s="7" t="s">
        <v>2413</v>
      </c>
      <c r="M52" s="6" t="s">
        <v>2406</v>
      </c>
      <c r="N52" s="7" t="s">
        <v>2405</v>
      </c>
      <c r="O52" s="9" t="s">
        <v>2393</v>
      </c>
      <c r="P52" s="7" t="s">
        <v>2392</v>
      </c>
      <c r="Q52" s="9" t="s">
        <v>2393</v>
      </c>
      <c r="R52" s="7" t="s">
        <v>2392</v>
      </c>
      <c r="S52" s="6" t="s">
        <v>2393</v>
      </c>
      <c r="T52" s="7" t="s">
        <v>2392</v>
      </c>
      <c r="U52" s="6" t="s">
        <v>2414</v>
      </c>
      <c r="V52" s="7" t="s">
        <v>2413</v>
      </c>
      <c r="W52" s="6" t="s">
        <v>2414</v>
      </c>
      <c r="X52" s="59" t="s">
        <v>2413</v>
      </c>
    </row>
    <row r="53" spans="2:24" ht="23.1" customHeight="1">
      <c r="B53" s="720"/>
      <c r="C53" s="9" t="s">
        <v>2412</v>
      </c>
      <c r="D53" s="8" t="s">
        <v>2411</v>
      </c>
      <c r="E53" s="9" t="s">
        <v>2410</v>
      </c>
      <c r="F53" s="8" t="s">
        <v>177</v>
      </c>
      <c r="G53" s="9" t="s">
        <v>2409</v>
      </c>
      <c r="H53" s="8" t="s">
        <v>356</v>
      </c>
      <c r="I53" s="9" t="s">
        <v>2408</v>
      </c>
      <c r="J53" s="8" t="s">
        <v>2407</v>
      </c>
      <c r="K53" s="9" t="s">
        <v>2406</v>
      </c>
      <c r="L53" s="8" t="s">
        <v>2405</v>
      </c>
      <c r="M53" s="9" t="s">
        <v>2399</v>
      </c>
      <c r="N53" s="8" t="s">
        <v>2398</v>
      </c>
      <c r="O53" s="9" t="s">
        <v>68</v>
      </c>
      <c r="P53" s="8"/>
      <c r="Q53" s="9" t="s">
        <v>68</v>
      </c>
      <c r="R53" s="8"/>
      <c r="S53" s="9" t="s">
        <v>68</v>
      </c>
      <c r="T53" s="8"/>
      <c r="U53" s="9" t="s">
        <v>2406</v>
      </c>
      <c r="V53" s="8" t="s">
        <v>2405</v>
      </c>
      <c r="W53" s="9" t="s">
        <v>2406</v>
      </c>
      <c r="X53" s="31" t="s">
        <v>2405</v>
      </c>
    </row>
    <row r="54" spans="2:24" ht="23.1" customHeight="1">
      <c r="B54" s="720"/>
      <c r="C54" s="9" t="s">
        <v>2404</v>
      </c>
      <c r="D54" s="8" t="s">
        <v>345</v>
      </c>
      <c r="E54" s="9" t="s">
        <v>2403</v>
      </c>
      <c r="F54" s="8" t="s">
        <v>187</v>
      </c>
      <c r="G54" s="9" t="s">
        <v>2402</v>
      </c>
      <c r="H54" s="8" t="s">
        <v>1302</v>
      </c>
      <c r="I54" s="9" t="s">
        <v>2401</v>
      </c>
      <c r="J54" s="8" t="s">
        <v>2400</v>
      </c>
      <c r="K54" s="9" t="s">
        <v>2399</v>
      </c>
      <c r="L54" s="8" t="s">
        <v>2398</v>
      </c>
      <c r="M54" s="9" t="s">
        <v>2393</v>
      </c>
      <c r="N54" s="8" t="s">
        <v>2391</v>
      </c>
      <c r="O54" s="9" t="s">
        <v>68</v>
      </c>
      <c r="P54" s="8"/>
      <c r="Q54" s="9" t="s">
        <v>68</v>
      </c>
      <c r="R54" s="8"/>
      <c r="S54" s="9" t="s">
        <v>68</v>
      </c>
      <c r="T54" s="8"/>
      <c r="U54" s="9" t="s">
        <v>2399</v>
      </c>
      <c r="V54" s="8" t="s">
        <v>2398</v>
      </c>
      <c r="W54" s="9" t="s">
        <v>2399</v>
      </c>
      <c r="X54" s="31" t="s">
        <v>2398</v>
      </c>
    </row>
    <row r="55" spans="2:24" ht="23.1" customHeight="1">
      <c r="B55" s="720"/>
      <c r="C55" s="9" t="s">
        <v>2397</v>
      </c>
      <c r="D55" s="8" t="s">
        <v>338</v>
      </c>
      <c r="E55" s="9" t="s">
        <v>2396</v>
      </c>
      <c r="F55" s="8" t="s">
        <v>197</v>
      </c>
      <c r="G55" s="9" t="s">
        <v>2395</v>
      </c>
      <c r="H55" s="8" t="s">
        <v>1294</v>
      </c>
      <c r="I55" s="9" t="s">
        <v>2394</v>
      </c>
      <c r="J55" s="8" t="s">
        <v>347</v>
      </c>
      <c r="K55" s="9"/>
      <c r="L55" s="8"/>
      <c r="M55" s="9" t="s">
        <v>68</v>
      </c>
      <c r="N55" s="8"/>
      <c r="O55" s="9" t="s">
        <v>68</v>
      </c>
      <c r="P55" s="8"/>
      <c r="Q55" s="9" t="s">
        <v>68</v>
      </c>
      <c r="R55" s="8"/>
      <c r="S55" s="9" t="s">
        <v>68</v>
      </c>
      <c r="T55" s="8"/>
      <c r="U55" s="9" t="s">
        <v>2393</v>
      </c>
      <c r="V55" s="8" t="s">
        <v>2392</v>
      </c>
      <c r="W55" s="9" t="s">
        <v>2393</v>
      </c>
      <c r="X55" s="11" t="s">
        <v>2392</v>
      </c>
    </row>
    <row r="56" spans="2:24" ht="23.1" customHeight="1">
      <c r="B56" s="720"/>
      <c r="C56" s="9" t="s">
        <v>2390</v>
      </c>
      <c r="D56" s="8" t="s">
        <v>203</v>
      </c>
      <c r="E56" s="9" t="s">
        <v>2389</v>
      </c>
      <c r="F56" s="8" t="s">
        <v>205</v>
      </c>
      <c r="G56" s="9" t="s">
        <v>2388</v>
      </c>
      <c r="H56" s="8" t="s">
        <v>1288</v>
      </c>
      <c r="I56" s="9" t="s">
        <v>2387</v>
      </c>
      <c r="J56" s="8" t="s">
        <v>2386</v>
      </c>
      <c r="K56" s="9" t="str">
        <f>IF(L56="","",VLOOKUP(L56,[8]テーブル!$A$2:$J$110,7,FALSE))</f>
        <v/>
      </c>
      <c r="L56" s="8"/>
      <c r="M56" s="9" t="s">
        <v>68</v>
      </c>
      <c r="N56" s="8"/>
      <c r="O56" s="9" t="s">
        <v>68</v>
      </c>
      <c r="P56" s="8"/>
      <c r="Q56" s="9" t="s">
        <v>68</v>
      </c>
      <c r="R56" s="8"/>
      <c r="S56" s="9" t="s">
        <v>68</v>
      </c>
      <c r="T56" s="8"/>
      <c r="U56" s="9" t="s">
        <v>68</v>
      </c>
      <c r="V56" s="11"/>
      <c r="W56" s="9" t="s">
        <v>68</v>
      </c>
      <c r="X56" s="11"/>
    </row>
    <row r="57" spans="2:24" ht="23.1" customHeight="1">
      <c r="B57" s="720"/>
      <c r="C57" s="9" t="s">
        <v>2385</v>
      </c>
      <c r="D57" s="8" t="s">
        <v>211</v>
      </c>
      <c r="E57" s="9" t="s">
        <v>2384</v>
      </c>
      <c r="F57" s="8" t="s">
        <v>213</v>
      </c>
      <c r="G57" s="9" t="s">
        <v>2383</v>
      </c>
      <c r="H57" s="8" t="s">
        <v>349</v>
      </c>
      <c r="I57" s="9" t="s">
        <v>2382</v>
      </c>
      <c r="J57" s="8" t="s">
        <v>2381</v>
      </c>
      <c r="K57" s="9"/>
      <c r="L57" s="8"/>
      <c r="M57" s="9" t="s">
        <v>68</v>
      </c>
      <c r="N57" s="8"/>
      <c r="O57" s="9" t="s">
        <v>68</v>
      </c>
      <c r="P57" s="8"/>
      <c r="Q57" s="9" t="s">
        <v>68</v>
      </c>
      <c r="R57" s="8"/>
      <c r="S57" s="9" t="s">
        <v>68</v>
      </c>
      <c r="T57" s="8"/>
      <c r="U57" s="9"/>
      <c r="V57" s="11"/>
      <c r="W57" s="9"/>
      <c r="X57" s="11"/>
    </row>
    <row r="58" spans="2:24" ht="23.1" customHeight="1">
      <c r="B58" s="720"/>
      <c r="C58" s="9"/>
      <c r="D58" s="8"/>
      <c r="E58" s="9" t="s">
        <v>2380</v>
      </c>
      <c r="F58" s="8" t="s">
        <v>219</v>
      </c>
      <c r="G58" s="9" t="s">
        <v>2379</v>
      </c>
      <c r="H58" s="8" t="s">
        <v>2378</v>
      </c>
      <c r="I58" s="9"/>
      <c r="J58" s="8"/>
      <c r="K58" s="9"/>
      <c r="L58" s="8"/>
      <c r="M58" s="9" t="s">
        <v>68</v>
      </c>
      <c r="N58" s="8"/>
      <c r="O58" s="9" t="s">
        <v>68</v>
      </c>
      <c r="P58" s="8"/>
      <c r="Q58" s="9" t="s">
        <v>68</v>
      </c>
      <c r="R58" s="8"/>
      <c r="S58" s="9" t="s">
        <v>68</v>
      </c>
      <c r="T58" s="8"/>
      <c r="U58" s="9" t="s">
        <v>68</v>
      </c>
      <c r="V58" s="11"/>
      <c r="W58" s="9" t="s">
        <v>68</v>
      </c>
      <c r="X58" s="11"/>
    </row>
    <row r="59" spans="2:24" ht="23.1" customHeight="1">
      <c r="B59" s="720"/>
      <c r="C59" s="9"/>
      <c r="D59" s="8"/>
      <c r="E59" s="9" t="s">
        <v>2377</v>
      </c>
      <c r="F59" s="8" t="s">
        <v>225</v>
      </c>
      <c r="G59" s="9" t="s">
        <v>2376</v>
      </c>
      <c r="H59" s="8" t="s">
        <v>2375</v>
      </c>
      <c r="I59" s="9"/>
      <c r="J59" s="8"/>
      <c r="K59" s="9"/>
      <c r="L59" s="8"/>
      <c r="M59" s="9" t="s">
        <v>68</v>
      </c>
      <c r="N59" s="8"/>
      <c r="O59" s="9" t="s">
        <v>68</v>
      </c>
      <c r="P59" s="8"/>
      <c r="Q59" s="9" t="s">
        <v>68</v>
      </c>
      <c r="R59" s="8"/>
      <c r="S59" s="9" t="s">
        <v>68</v>
      </c>
      <c r="T59" s="8"/>
      <c r="U59" s="9" t="s">
        <v>68</v>
      </c>
      <c r="V59" s="11"/>
      <c r="W59" s="9" t="s">
        <v>68</v>
      </c>
      <c r="X59" s="11"/>
    </row>
    <row r="60" spans="2:24" ht="23.1" customHeight="1">
      <c r="B60" s="720"/>
      <c r="C60" s="9"/>
      <c r="D60" s="8"/>
      <c r="E60" s="9" t="s">
        <v>68</v>
      </c>
      <c r="F60" s="82"/>
      <c r="G60" s="9" t="s">
        <v>2374</v>
      </c>
      <c r="H60" s="8" t="s">
        <v>2373</v>
      </c>
      <c r="I60" s="12"/>
      <c r="J60" s="13"/>
      <c r="K60" s="12"/>
      <c r="L60" s="8"/>
      <c r="M60" s="9" t="s">
        <v>68</v>
      </c>
      <c r="N60" s="8"/>
      <c r="O60" s="9" t="s">
        <v>68</v>
      </c>
      <c r="P60" s="53"/>
      <c r="Q60" s="12" t="s">
        <v>68</v>
      </c>
      <c r="R60" s="53"/>
      <c r="S60" s="9" t="s">
        <v>68</v>
      </c>
      <c r="T60" s="8"/>
      <c r="U60" s="9" t="s">
        <v>68</v>
      </c>
      <c r="V60" s="11"/>
      <c r="W60" s="9" t="s">
        <v>68</v>
      </c>
      <c r="X60" s="11"/>
    </row>
    <row r="61" spans="2:24" ht="24.75" customHeight="1">
      <c r="B61" s="403" t="s">
        <v>230</v>
      </c>
      <c r="C61" s="25"/>
      <c r="D61" s="26"/>
      <c r="E61" s="25" t="s">
        <v>2372</v>
      </c>
      <c r="F61" s="26" t="s">
        <v>2371</v>
      </c>
      <c r="G61" s="25" t="s">
        <v>2370</v>
      </c>
      <c r="H61" s="26" t="s">
        <v>2369</v>
      </c>
      <c r="I61" s="9"/>
      <c r="J61" s="8"/>
      <c r="K61" s="9"/>
      <c r="L61" s="26"/>
      <c r="M61" s="25" t="s">
        <v>2368</v>
      </c>
      <c r="N61" s="26" t="s">
        <v>236</v>
      </c>
      <c r="O61" s="21" t="s">
        <v>2362</v>
      </c>
      <c r="P61" s="8" t="s">
        <v>2361</v>
      </c>
      <c r="Q61" s="9" t="s">
        <v>2362</v>
      </c>
      <c r="R61" s="8" t="s">
        <v>2361</v>
      </c>
      <c r="S61" s="25" t="s">
        <v>2368</v>
      </c>
      <c r="T61" s="26" t="s">
        <v>236</v>
      </c>
      <c r="U61" s="25" t="s">
        <v>2368</v>
      </c>
      <c r="V61" s="26" t="s">
        <v>236</v>
      </c>
      <c r="W61" s="25" t="s">
        <v>2368</v>
      </c>
      <c r="X61" s="186" t="s">
        <v>236</v>
      </c>
    </row>
    <row r="62" spans="2:24" ht="24.75" customHeight="1">
      <c r="B62" s="402"/>
      <c r="C62" s="9"/>
      <c r="D62" s="8"/>
      <c r="E62" s="9" t="s">
        <v>2367</v>
      </c>
      <c r="F62" s="8" t="s">
        <v>243</v>
      </c>
      <c r="G62" s="9" t="s">
        <v>2366</v>
      </c>
      <c r="H62" s="8" t="s">
        <v>245</v>
      </c>
      <c r="I62" s="9"/>
      <c r="J62" s="8"/>
      <c r="K62" s="9"/>
      <c r="L62" s="8"/>
      <c r="M62" s="9" t="s">
        <v>2365</v>
      </c>
      <c r="N62" s="8" t="s">
        <v>2364</v>
      </c>
      <c r="O62" s="9"/>
      <c r="P62" s="8"/>
      <c r="Q62" s="9"/>
      <c r="R62" s="8"/>
      <c r="S62" s="9" t="s">
        <v>2365</v>
      </c>
      <c r="T62" s="8" t="s">
        <v>2364</v>
      </c>
      <c r="U62" s="9" t="s">
        <v>2365</v>
      </c>
      <c r="V62" s="8" t="s">
        <v>2364</v>
      </c>
      <c r="W62" s="9" t="s">
        <v>2365</v>
      </c>
      <c r="X62" s="31" t="s">
        <v>2364</v>
      </c>
    </row>
    <row r="63" spans="2:24" ht="23.1" customHeight="1">
      <c r="B63" s="402"/>
      <c r="C63" s="9"/>
      <c r="D63" s="8"/>
      <c r="E63" s="9"/>
      <c r="F63" s="8"/>
      <c r="G63" s="9" t="s">
        <v>2363</v>
      </c>
      <c r="H63" s="8" t="s">
        <v>252</v>
      </c>
      <c r="I63" s="9"/>
      <c r="J63" s="8"/>
      <c r="K63" s="9"/>
      <c r="L63" s="8"/>
      <c r="M63" s="9" t="s">
        <v>2362</v>
      </c>
      <c r="N63" s="8" t="s">
        <v>2361</v>
      </c>
      <c r="O63" s="9"/>
      <c r="P63" s="8"/>
      <c r="Q63" s="9" t="str">
        <f>IF(R63="","",VLOOKUP(R63,[8]テーブル!$A$2:$J$110,7,FALSE))</f>
        <v/>
      </c>
      <c r="R63" s="8"/>
      <c r="S63" s="9" t="s">
        <v>2362</v>
      </c>
      <c r="T63" s="8" t="s">
        <v>2361</v>
      </c>
      <c r="U63" s="9" t="s">
        <v>2362</v>
      </c>
      <c r="V63" s="8" t="s">
        <v>2361</v>
      </c>
      <c r="W63" s="9" t="s">
        <v>2362</v>
      </c>
      <c r="X63" s="31" t="s">
        <v>2361</v>
      </c>
    </row>
    <row r="64" spans="2:24" ht="23.1" customHeight="1">
      <c r="B64" s="402"/>
      <c r="C64" s="9"/>
      <c r="D64" s="8"/>
      <c r="E64" s="9"/>
      <c r="F64" s="8"/>
      <c r="G64" s="9" t="s">
        <v>2360</v>
      </c>
      <c r="H64" s="8" t="s">
        <v>255</v>
      </c>
      <c r="I64" s="9"/>
      <c r="J64" s="8"/>
      <c r="K64" s="9"/>
      <c r="L64" s="8"/>
      <c r="M64" s="9" t="s">
        <v>2359</v>
      </c>
      <c r="N64" s="8" t="s">
        <v>1462</v>
      </c>
      <c r="O64" s="9"/>
      <c r="P64" s="8"/>
      <c r="Q64" s="9" t="str">
        <f>IF(R64="","",VLOOKUP(R64,[8]テーブル!$A$2:$J$110,7,FALSE))</f>
        <v/>
      </c>
      <c r="R64" s="8"/>
      <c r="S64" s="9" t="s">
        <v>2358</v>
      </c>
      <c r="T64" s="8" t="s">
        <v>257</v>
      </c>
      <c r="U64" s="9" t="s">
        <v>68</v>
      </c>
      <c r="V64" s="8"/>
      <c r="W64" s="9" t="s">
        <v>2357</v>
      </c>
      <c r="X64" s="11" t="s">
        <v>986</v>
      </c>
    </row>
    <row r="65" spans="2:24" ht="23.1" customHeight="1">
      <c r="B65" s="402"/>
      <c r="C65" s="9"/>
      <c r="D65" s="8"/>
      <c r="E65" s="9"/>
      <c r="F65" s="8"/>
      <c r="G65" s="9" t="s">
        <v>2356</v>
      </c>
      <c r="H65" s="8" t="s">
        <v>259</v>
      </c>
      <c r="I65" s="9"/>
      <c r="J65" s="8"/>
      <c r="K65" s="9"/>
      <c r="L65" s="8"/>
      <c r="M65" s="9"/>
      <c r="N65" s="8"/>
      <c r="O65" s="9"/>
      <c r="P65" s="8"/>
      <c r="Q65" s="9"/>
      <c r="R65" s="8"/>
      <c r="S65" s="9" t="str">
        <f>IF(T65="","",VLOOKUP(T65,[8]テーブル!$A$2:$J$110,7,FALSE))</f>
        <v/>
      </c>
      <c r="T65" s="8"/>
      <c r="U65" s="9" t="str">
        <f>IF(V65="","",VLOOKUP(V65,[8]テーブル!$A$2:$J$110,7,FALSE))</f>
        <v/>
      </c>
      <c r="V65" s="8"/>
      <c r="W65" s="9" t="s">
        <v>2355</v>
      </c>
      <c r="X65" s="11" t="s">
        <v>250</v>
      </c>
    </row>
    <row r="66" spans="2:24" ht="23.1" customHeight="1">
      <c r="B66" s="402"/>
      <c r="C66" s="9"/>
      <c r="D66" s="8"/>
      <c r="E66" s="9"/>
      <c r="F66" s="8"/>
      <c r="G66" s="9" t="s">
        <v>2354</v>
      </c>
      <c r="H66" s="8" t="s">
        <v>261</v>
      </c>
      <c r="I66" s="9"/>
      <c r="J66" s="8"/>
      <c r="K66" s="9"/>
      <c r="L66" s="8"/>
      <c r="M66" s="9"/>
      <c r="N66" s="8"/>
      <c r="O66" s="9"/>
      <c r="P66" s="8"/>
      <c r="Q66" s="9"/>
      <c r="R66" s="8"/>
      <c r="S66" s="9" t="str">
        <f>IF(T66="","",VLOOKUP(T66,[8]テーブル!$A$2:$J$110,7,FALSE))</f>
        <v/>
      </c>
      <c r="T66" s="8"/>
      <c r="U66" s="9"/>
      <c r="V66" s="8"/>
      <c r="W66" s="9"/>
      <c r="X66" s="11"/>
    </row>
    <row r="67" spans="2:24" ht="23.1" customHeight="1">
      <c r="B67" s="402"/>
      <c r="C67" s="9"/>
      <c r="D67" s="8"/>
      <c r="E67" s="9"/>
      <c r="F67" s="8"/>
      <c r="G67" s="9" t="s">
        <v>2353</v>
      </c>
      <c r="H67" s="8" t="s">
        <v>263</v>
      </c>
      <c r="I67" s="9"/>
      <c r="J67" s="8"/>
      <c r="K67" s="9"/>
      <c r="L67" s="8"/>
      <c r="M67" s="9"/>
      <c r="N67" s="8"/>
      <c r="O67" s="9"/>
      <c r="P67" s="8"/>
      <c r="Q67" s="9"/>
      <c r="R67" s="8"/>
      <c r="S67" s="9"/>
      <c r="T67" s="8"/>
      <c r="U67" s="9"/>
      <c r="V67" s="8"/>
      <c r="W67" s="9"/>
      <c r="X67" s="11"/>
    </row>
    <row r="68" spans="2:24" ht="23.1" customHeight="1">
      <c r="B68" s="402"/>
      <c r="C68" s="9"/>
      <c r="D68" s="8"/>
      <c r="E68" s="9"/>
      <c r="F68" s="8"/>
      <c r="G68" s="9" t="s">
        <v>2352</v>
      </c>
      <c r="H68" s="8" t="s">
        <v>265</v>
      </c>
      <c r="I68" s="9"/>
      <c r="J68" s="8"/>
      <c r="K68" s="9"/>
      <c r="L68" s="8"/>
      <c r="M68" s="9"/>
      <c r="N68" s="8"/>
      <c r="O68" s="9"/>
      <c r="P68" s="8"/>
      <c r="Q68" s="9"/>
      <c r="R68" s="8"/>
      <c r="S68" s="9"/>
      <c r="T68" s="8"/>
      <c r="U68" s="9"/>
      <c r="V68" s="8"/>
      <c r="W68" s="9"/>
      <c r="X68" s="11"/>
    </row>
    <row r="69" spans="2:24" ht="23.1" customHeight="1">
      <c r="B69" s="402"/>
      <c r="C69" s="9"/>
      <c r="D69" s="8"/>
      <c r="E69" s="9"/>
      <c r="F69" s="8"/>
      <c r="G69" s="9" t="s">
        <v>2351</v>
      </c>
      <c r="H69" s="8" t="s">
        <v>267</v>
      </c>
      <c r="I69" s="9"/>
      <c r="J69" s="8"/>
      <c r="K69" s="9"/>
      <c r="L69" s="8"/>
      <c r="M69" s="9"/>
      <c r="N69" s="8"/>
      <c r="O69" s="9"/>
      <c r="P69" s="8"/>
      <c r="Q69" s="9"/>
      <c r="R69" s="8"/>
      <c r="S69" s="9"/>
      <c r="T69" s="8"/>
      <c r="U69" s="9"/>
      <c r="V69" s="8"/>
      <c r="W69" s="9"/>
      <c r="X69" s="11"/>
    </row>
    <row r="70" spans="2:24" ht="23.1" customHeight="1">
      <c r="B70" s="402"/>
      <c r="C70" s="9"/>
      <c r="D70" s="8"/>
      <c r="E70" s="9"/>
      <c r="F70" s="8"/>
      <c r="G70" s="9" t="s">
        <v>2350</v>
      </c>
      <c r="H70" s="8" t="s">
        <v>269</v>
      </c>
      <c r="I70" s="9"/>
      <c r="J70" s="8"/>
      <c r="K70" s="9"/>
      <c r="L70" s="8"/>
      <c r="M70" s="9"/>
      <c r="N70" s="8"/>
      <c r="O70" s="9"/>
      <c r="P70" s="8"/>
      <c r="Q70" s="9"/>
      <c r="R70" s="8"/>
      <c r="S70" s="9"/>
      <c r="T70" s="8"/>
      <c r="U70" s="9"/>
      <c r="V70" s="8"/>
      <c r="W70" s="9"/>
      <c r="X70" s="11"/>
    </row>
    <row r="71" spans="2:24" ht="23.1" customHeight="1">
      <c r="B71" s="402"/>
      <c r="C71" s="9"/>
      <c r="D71" s="8"/>
      <c r="E71" s="9"/>
      <c r="F71" s="8"/>
      <c r="G71" s="9" t="s">
        <v>2349</v>
      </c>
      <c r="H71" s="8" t="s">
        <v>2348</v>
      </c>
      <c r="I71" s="9"/>
      <c r="J71" s="8"/>
      <c r="K71" s="9"/>
      <c r="L71" s="8"/>
      <c r="M71" s="9"/>
      <c r="N71" s="8"/>
      <c r="O71" s="9"/>
      <c r="P71" s="8"/>
      <c r="Q71" s="9"/>
      <c r="R71" s="8"/>
      <c r="S71" s="9"/>
      <c r="T71" s="8"/>
      <c r="U71" s="9"/>
      <c r="V71" s="8"/>
      <c r="W71" s="9"/>
      <c r="X71" s="11"/>
    </row>
    <row r="72" spans="2:24" ht="23.1" customHeight="1">
      <c r="B72" s="402"/>
      <c r="C72" s="9"/>
      <c r="D72" s="8"/>
      <c r="E72" s="9"/>
      <c r="F72" s="8"/>
      <c r="G72" s="9" t="s">
        <v>2347</v>
      </c>
      <c r="H72" s="8" t="s">
        <v>2346</v>
      </c>
      <c r="I72" s="9"/>
      <c r="J72" s="8"/>
      <c r="K72" s="9"/>
      <c r="L72" s="8"/>
      <c r="M72" s="9"/>
      <c r="N72" s="8"/>
      <c r="O72" s="9"/>
      <c r="P72" s="8"/>
      <c r="Q72" s="9"/>
      <c r="R72" s="8"/>
      <c r="S72" s="9"/>
      <c r="T72" s="8"/>
      <c r="U72" s="9"/>
      <c r="V72" s="8"/>
      <c r="W72" s="9"/>
      <c r="X72" s="11"/>
    </row>
    <row r="73" spans="2:24" ht="23.1" customHeight="1" thickBot="1">
      <c r="B73" s="404"/>
      <c r="C73" s="17"/>
      <c r="D73" s="18"/>
      <c r="E73" s="17"/>
      <c r="F73" s="18"/>
      <c r="G73" s="17"/>
      <c r="H73" s="8"/>
      <c r="I73" s="17"/>
      <c r="J73" s="18"/>
      <c r="K73" s="17"/>
      <c r="L73" s="18"/>
      <c r="M73" s="17"/>
      <c r="N73" s="18"/>
      <c r="O73" s="17"/>
      <c r="P73" s="18"/>
      <c r="Q73" s="17"/>
      <c r="R73" s="18"/>
      <c r="S73" s="17"/>
      <c r="T73" s="18"/>
      <c r="U73" s="17"/>
      <c r="V73" s="18"/>
      <c r="W73" s="17"/>
      <c r="X73" s="19"/>
    </row>
    <row r="74" spans="2:24" ht="3.75" customHeight="1">
      <c r="H74" s="226"/>
    </row>
    <row r="75" spans="2:24" ht="27" customHeight="1">
      <c r="T75" s="721" t="s">
        <v>2345</v>
      </c>
      <c r="U75" s="721"/>
      <c r="V75" s="721"/>
      <c r="W75" s="721"/>
      <c r="X75" s="721"/>
    </row>
  </sheetData>
  <sheetProtection algorithmName="SHA-512" hashValue="feMzA1Iirdyhi6ELVf2gGKucywkS9WhRwvFqytg6P6vX4xb2jNMuEhPmyyAm4/O6jsRtsu6mmedLqKQNVVV/aQ==" saltValue="P5h6kIXkg4l/qqQFw7Cnig==" spinCount="100000" sheet="1" objects="1" scenarios="1" formatCells="0"/>
  <mergeCells count="49">
    <mergeCell ref="A1:D1"/>
    <mergeCell ref="C2:X2"/>
    <mergeCell ref="C3:X3"/>
    <mergeCell ref="C4:N4"/>
    <mergeCell ref="O4:R4"/>
    <mergeCell ref="S4:T4"/>
    <mergeCell ref="U4:X4"/>
    <mergeCell ref="U5:V5"/>
    <mergeCell ref="W5:X5"/>
    <mergeCell ref="M7:N8"/>
    <mergeCell ref="B6:B8"/>
    <mergeCell ref="C6:X6"/>
    <mergeCell ref="C7:D8"/>
    <mergeCell ref="E7:F8"/>
    <mergeCell ref="G7:H8"/>
    <mergeCell ref="I7:L7"/>
    <mergeCell ref="U7:V8"/>
    <mergeCell ref="W7:X8"/>
    <mergeCell ref="I8:J8"/>
    <mergeCell ref="K8:L8"/>
    <mergeCell ref="O7:P8"/>
    <mergeCell ref="Q7:R8"/>
    <mergeCell ref="S7:T8"/>
    <mergeCell ref="C5:R5"/>
    <mergeCell ref="S5:T5"/>
    <mergeCell ref="U9:X9"/>
    <mergeCell ref="C10:D10"/>
    <mergeCell ref="E10:H10"/>
    <mergeCell ref="I10:L10"/>
    <mergeCell ref="M10:N10"/>
    <mergeCell ref="O10:P10"/>
    <mergeCell ref="Q10:R10"/>
    <mergeCell ref="S10:T10"/>
    <mergeCell ref="O9:P9"/>
    <mergeCell ref="C9:D9"/>
    <mergeCell ref="E9:L9"/>
    <mergeCell ref="M9:N9"/>
    <mergeCell ref="Q9:R9"/>
    <mergeCell ref="S9:T9"/>
    <mergeCell ref="B50:B51"/>
    <mergeCell ref="B52:B60"/>
    <mergeCell ref="B61:B73"/>
    <mergeCell ref="T75:X75"/>
    <mergeCell ref="U10:X10"/>
    <mergeCell ref="B11:B21"/>
    <mergeCell ref="B22:B23"/>
    <mergeCell ref="B24:B33"/>
    <mergeCell ref="B34:B35"/>
    <mergeCell ref="B36:B48"/>
  </mergeCells>
  <phoneticPr fontId="3"/>
  <pageMargins left="0.23622047244094491" right="0.23622047244094491" top="0.74803149606299213" bottom="0.74803149606299213" header="0.31496062992125984" footer="0.31496062992125984"/>
  <pageSetup paperSize="8" scale="33" orientation="landscape" cellComments="asDisplayed"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0BB31-D50D-4E8B-9FFA-F34764BA4F55}">
  <sheetPr>
    <pageSetUpPr fitToPage="1"/>
  </sheetPr>
  <dimension ref="A1:Z130"/>
  <sheetViews>
    <sheetView view="pageBreakPreview" zoomScale="50" zoomScaleNormal="55" zoomScaleSheetLayoutView="50" workbookViewId="0">
      <selection activeCell="D55" sqref="D55"/>
    </sheetView>
  </sheetViews>
  <sheetFormatPr defaultColWidth="8.59765625" defaultRowHeight="18"/>
  <cols>
    <col min="1" max="1" width="5.5" customWidth="1"/>
    <col min="2" max="2" width="23.59765625" customWidth="1"/>
    <col min="3" max="3" width="9.09765625" style="64" customWidth="1"/>
    <col min="4" max="4" width="32.3984375" customWidth="1"/>
    <col min="5" max="5" width="9.09765625" style="64" customWidth="1"/>
    <col min="6" max="6" width="32.3984375" customWidth="1"/>
    <col min="7" max="7" width="9.09765625" style="64" customWidth="1"/>
    <col min="8" max="8" width="32.3984375" customWidth="1"/>
    <col min="9" max="9" width="9.09765625" style="64" customWidth="1"/>
    <col min="10" max="10" width="32.3984375" customWidth="1"/>
    <col min="11" max="11" width="9.09765625" style="64" customWidth="1"/>
    <col min="12" max="12" width="32.3984375" customWidth="1"/>
    <col min="13" max="13" width="9.09765625" style="64" customWidth="1"/>
    <col min="14" max="14" width="32.3984375" customWidth="1"/>
    <col min="15" max="15" width="9.09765625" style="64" customWidth="1"/>
    <col min="16" max="16" width="32.3984375" customWidth="1"/>
    <col min="17" max="17" width="9.09765625" style="64" customWidth="1"/>
    <col min="18" max="18" width="32.3984375" customWidth="1"/>
    <col min="19" max="19" width="9.09765625" style="64" customWidth="1"/>
    <col min="20" max="20" width="32.3984375" customWidth="1"/>
    <col min="21" max="21" width="9.09765625" style="64" customWidth="1"/>
    <col min="22" max="22" width="32.3984375" customWidth="1"/>
    <col min="23" max="23" width="9.09765625" style="64" customWidth="1"/>
    <col min="24" max="24" width="32.3984375" customWidth="1"/>
    <col min="25" max="25" width="9.09765625" style="64" customWidth="1"/>
    <col min="26" max="26" width="32.3984375" customWidth="1"/>
  </cols>
  <sheetData>
    <row r="1" spans="1:26" ht="27" thickBot="1">
      <c r="A1" s="77" t="s">
        <v>2876</v>
      </c>
    </row>
    <row r="2" spans="1:26" s="77" customFormat="1" ht="47.25" customHeight="1" thickBot="1">
      <c r="B2" s="301" t="s">
        <v>1</v>
      </c>
      <c r="C2" s="800" t="s">
        <v>2</v>
      </c>
      <c r="D2" s="492"/>
      <c r="E2" s="492"/>
      <c r="F2" s="492"/>
      <c r="G2" s="492"/>
      <c r="H2" s="492"/>
      <c r="I2" s="492"/>
      <c r="J2" s="492"/>
      <c r="K2" s="492"/>
      <c r="L2" s="492"/>
      <c r="M2" s="492"/>
      <c r="N2" s="492"/>
      <c r="O2" s="492"/>
      <c r="P2" s="492"/>
      <c r="Q2" s="492"/>
      <c r="R2" s="492"/>
      <c r="S2" s="492"/>
      <c r="T2" s="492"/>
      <c r="U2" s="492"/>
      <c r="V2" s="492"/>
      <c r="W2" s="492"/>
      <c r="X2" s="492"/>
      <c r="Y2" s="492"/>
      <c r="Z2" s="493"/>
    </row>
    <row r="3" spans="1:26" ht="47.25" customHeight="1" thickBot="1">
      <c r="B3" s="74" t="s">
        <v>3</v>
      </c>
      <c r="C3" s="801" t="s">
        <v>2875</v>
      </c>
      <c r="D3" s="802"/>
      <c r="E3" s="802"/>
      <c r="F3" s="802"/>
      <c r="G3" s="802"/>
      <c r="H3" s="802"/>
      <c r="I3" s="802"/>
      <c r="J3" s="802"/>
      <c r="K3" s="802"/>
      <c r="L3" s="802"/>
      <c r="M3" s="802"/>
      <c r="N3" s="802"/>
      <c r="O3" s="802"/>
      <c r="P3" s="802"/>
      <c r="Q3" s="802"/>
      <c r="R3" s="802"/>
      <c r="S3" s="802"/>
      <c r="T3" s="802"/>
      <c r="U3" s="802"/>
      <c r="V3" s="802"/>
      <c r="W3" s="802"/>
      <c r="X3" s="802"/>
      <c r="Y3" s="802"/>
      <c r="Z3" s="803"/>
    </row>
    <row r="4" spans="1:26" ht="47.25" customHeight="1" thickBot="1">
      <c r="B4" s="73" t="s">
        <v>5</v>
      </c>
      <c r="C4" s="497" t="s">
        <v>6</v>
      </c>
      <c r="D4" s="498"/>
      <c r="E4" s="498"/>
      <c r="F4" s="498"/>
      <c r="G4" s="498"/>
      <c r="H4" s="498"/>
      <c r="I4" s="498"/>
      <c r="J4" s="498"/>
      <c r="K4" s="498"/>
      <c r="L4" s="498"/>
      <c r="M4" s="498"/>
      <c r="N4" s="499"/>
      <c r="O4" s="502" t="s">
        <v>2874</v>
      </c>
      <c r="P4" s="503"/>
      <c r="Q4" s="503"/>
      <c r="R4" s="504"/>
      <c r="S4" s="502" t="s">
        <v>8</v>
      </c>
      <c r="T4" s="503"/>
      <c r="U4" s="503"/>
      <c r="V4" s="504"/>
      <c r="W4" s="502" t="s">
        <v>9</v>
      </c>
      <c r="X4" s="503"/>
      <c r="Y4" s="503"/>
      <c r="Z4" s="504"/>
    </row>
    <row r="5" spans="1:26" ht="47.25" customHeight="1" thickBot="1">
      <c r="B5" s="74" t="s">
        <v>10</v>
      </c>
      <c r="C5" s="696" t="s">
        <v>2873</v>
      </c>
      <c r="D5" s="697"/>
      <c r="E5" s="697"/>
      <c r="F5" s="697"/>
      <c r="G5" s="697"/>
      <c r="H5" s="697"/>
      <c r="I5" s="697"/>
      <c r="J5" s="697"/>
      <c r="K5" s="697"/>
      <c r="L5" s="697"/>
      <c r="M5" s="697"/>
      <c r="N5" s="697"/>
      <c r="O5" s="697"/>
      <c r="P5" s="697"/>
      <c r="Q5" s="697"/>
      <c r="R5" s="698"/>
      <c r="S5" s="699" t="s">
        <v>12</v>
      </c>
      <c r="T5" s="785"/>
      <c r="U5" s="785"/>
      <c r="V5" s="700"/>
      <c r="W5" s="462" t="s">
        <v>13</v>
      </c>
      <c r="X5" s="463"/>
      <c r="Y5" s="462" t="s">
        <v>14</v>
      </c>
      <c r="Z5" s="463"/>
    </row>
    <row r="6" spans="1:26" ht="29.25" customHeight="1" thickBot="1">
      <c r="B6" s="589" t="s">
        <v>15</v>
      </c>
      <c r="C6" s="497" t="s">
        <v>2872</v>
      </c>
      <c r="D6" s="498"/>
      <c r="E6" s="498"/>
      <c r="F6" s="498"/>
      <c r="G6" s="498"/>
      <c r="H6" s="498"/>
      <c r="I6" s="498"/>
      <c r="J6" s="498"/>
      <c r="K6" s="498"/>
      <c r="L6" s="498"/>
      <c r="M6" s="498"/>
      <c r="N6" s="498"/>
      <c r="O6" s="498"/>
      <c r="P6" s="498"/>
      <c r="Q6" s="498"/>
      <c r="R6" s="498"/>
      <c r="S6" s="498"/>
      <c r="T6" s="498"/>
      <c r="U6" s="498"/>
      <c r="V6" s="498"/>
      <c r="W6" s="498"/>
      <c r="X6" s="498"/>
      <c r="Y6" s="498"/>
      <c r="Z6" s="499"/>
    </row>
    <row r="7" spans="1:26" ht="43.35" customHeight="1" thickBot="1">
      <c r="B7" s="412"/>
      <c r="C7" s="786" t="s">
        <v>2871</v>
      </c>
      <c r="D7" s="787"/>
      <c r="E7" s="790" t="s">
        <v>2870</v>
      </c>
      <c r="F7" s="791"/>
      <c r="G7" s="794" t="s">
        <v>2869</v>
      </c>
      <c r="H7" s="795"/>
      <c r="I7" s="433" t="s">
        <v>2868</v>
      </c>
      <c r="J7" s="434"/>
      <c r="K7" s="434"/>
      <c r="L7" s="435"/>
      <c r="M7" s="765" t="s">
        <v>2867</v>
      </c>
      <c r="N7" s="766"/>
      <c r="O7" s="769" t="s">
        <v>2866</v>
      </c>
      <c r="P7" s="770"/>
      <c r="Q7" s="773" t="s">
        <v>2865</v>
      </c>
      <c r="R7" s="774"/>
      <c r="S7" s="777" t="s">
        <v>2864</v>
      </c>
      <c r="T7" s="778"/>
      <c r="U7" s="781" t="s">
        <v>2863</v>
      </c>
      <c r="V7" s="782"/>
      <c r="W7" s="796" t="s">
        <v>2862</v>
      </c>
      <c r="X7" s="797"/>
      <c r="Y7" s="796" t="s">
        <v>2861</v>
      </c>
      <c r="Z7" s="797"/>
    </row>
    <row r="8" spans="1:26" ht="40.5" customHeight="1" thickBot="1">
      <c r="B8" s="413"/>
      <c r="C8" s="788"/>
      <c r="D8" s="789"/>
      <c r="E8" s="792"/>
      <c r="F8" s="793"/>
      <c r="G8" s="441"/>
      <c r="H8" s="443"/>
      <c r="I8" s="441" t="s">
        <v>2860</v>
      </c>
      <c r="J8" s="443"/>
      <c r="K8" s="441" t="s">
        <v>2859</v>
      </c>
      <c r="L8" s="443"/>
      <c r="M8" s="767"/>
      <c r="N8" s="768"/>
      <c r="O8" s="771"/>
      <c r="P8" s="772"/>
      <c r="Q8" s="775"/>
      <c r="R8" s="776"/>
      <c r="S8" s="779"/>
      <c r="T8" s="780"/>
      <c r="U8" s="783"/>
      <c r="V8" s="784"/>
      <c r="W8" s="798"/>
      <c r="X8" s="799"/>
      <c r="Y8" s="798"/>
      <c r="Z8" s="799"/>
    </row>
    <row r="9" spans="1:26" ht="39.75" customHeight="1" thickBot="1">
      <c r="B9" s="299" t="s">
        <v>29</v>
      </c>
      <c r="C9" s="758" t="s">
        <v>30</v>
      </c>
      <c r="D9" s="759"/>
      <c r="E9" s="760" t="s">
        <v>31</v>
      </c>
      <c r="F9" s="762"/>
      <c r="G9" s="762"/>
      <c r="H9" s="762"/>
      <c r="I9" s="762"/>
      <c r="J9" s="762"/>
      <c r="K9" s="762"/>
      <c r="L9" s="761"/>
      <c r="M9" s="763" t="s">
        <v>32</v>
      </c>
      <c r="N9" s="764"/>
      <c r="O9" s="755" t="s">
        <v>940</v>
      </c>
      <c r="P9" s="756"/>
      <c r="Q9" s="755" t="s">
        <v>940</v>
      </c>
      <c r="R9" s="756"/>
      <c r="S9" s="751" t="s">
        <v>2858</v>
      </c>
      <c r="T9" s="752"/>
      <c r="U9" s="751" t="s">
        <v>2858</v>
      </c>
      <c r="V9" s="752"/>
      <c r="W9" s="753" t="s">
        <v>35</v>
      </c>
      <c r="X9" s="757"/>
      <c r="Y9" s="757"/>
      <c r="Z9" s="754"/>
    </row>
    <row r="10" spans="1:26" ht="33.75" customHeight="1" thickBot="1">
      <c r="B10" s="299" t="s">
        <v>36</v>
      </c>
      <c r="C10" s="758" t="s">
        <v>37</v>
      </c>
      <c r="D10" s="759"/>
      <c r="E10" s="760" t="s">
        <v>2857</v>
      </c>
      <c r="F10" s="762"/>
      <c r="G10" s="762"/>
      <c r="H10" s="762"/>
      <c r="I10" s="762"/>
      <c r="J10" s="762"/>
      <c r="K10" s="762"/>
      <c r="L10" s="761"/>
      <c r="M10" s="763" t="s">
        <v>39</v>
      </c>
      <c r="N10" s="764"/>
      <c r="O10" s="755" t="s">
        <v>2856</v>
      </c>
      <c r="P10" s="756"/>
      <c r="Q10" s="755" t="s">
        <v>2855</v>
      </c>
      <c r="R10" s="756"/>
      <c r="S10" s="749" t="s">
        <v>725</v>
      </c>
      <c r="T10" s="750"/>
      <c r="U10" s="751" t="s">
        <v>41</v>
      </c>
      <c r="V10" s="752"/>
      <c r="W10" s="753" t="s">
        <v>41</v>
      </c>
      <c r="X10" s="757"/>
      <c r="Y10" s="757"/>
      <c r="Z10" s="754"/>
    </row>
    <row r="11" spans="1:26" ht="35.1" customHeight="1" thickBot="1">
      <c r="B11" s="300" t="s">
        <v>42</v>
      </c>
      <c r="C11" s="758" t="s">
        <v>43</v>
      </c>
      <c r="D11" s="759"/>
      <c r="E11" s="760" t="s">
        <v>44</v>
      </c>
      <c r="F11" s="762"/>
      <c r="G11" s="762"/>
      <c r="H11" s="761"/>
      <c r="I11" s="760" t="s">
        <v>939</v>
      </c>
      <c r="J11" s="762"/>
      <c r="K11" s="762"/>
      <c r="L11" s="761"/>
      <c r="M11" s="763" t="s">
        <v>2328</v>
      </c>
      <c r="N11" s="764"/>
      <c r="O11" s="755" t="s">
        <v>48</v>
      </c>
      <c r="P11" s="756"/>
      <c r="Q11" s="755" t="s">
        <v>48</v>
      </c>
      <c r="R11" s="756"/>
      <c r="S11" s="751" t="s">
        <v>48</v>
      </c>
      <c r="T11" s="752"/>
      <c r="U11" s="751" t="s">
        <v>48</v>
      </c>
      <c r="V11" s="752"/>
      <c r="W11" s="753" t="s">
        <v>499</v>
      </c>
      <c r="X11" s="757"/>
      <c r="Y11" s="757"/>
      <c r="Z11" s="754"/>
    </row>
    <row r="12" spans="1:26" ht="75.75" hidden="1" customHeight="1" thickBot="1">
      <c r="B12" s="299" t="s">
        <v>50</v>
      </c>
      <c r="C12" s="758" t="s">
        <v>51</v>
      </c>
      <c r="D12" s="759"/>
      <c r="E12" s="760" t="s">
        <v>52</v>
      </c>
      <c r="F12" s="761"/>
      <c r="G12" s="760" t="s">
        <v>53</v>
      </c>
      <c r="H12" s="761"/>
      <c r="I12" s="760" t="s">
        <v>54</v>
      </c>
      <c r="J12" s="762"/>
      <c r="K12" s="762"/>
      <c r="L12" s="761"/>
      <c r="M12" s="763" t="s">
        <v>1653</v>
      </c>
      <c r="N12" s="764"/>
      <c r="O12" s="755" t="s">
        <v>56</v>
      </c>
      <c r="P12" s="756"/>
      <c r="Q12" s="755" t="s">
        <v>56</v>
      </c>
      <c r="R12" s="756"/>
      <c r="S12" s="749" t="s">
        <v>56</v>
      </c>
      <c r="T12" s="750"/>
      <c r="U12" s="751" t="s">
        <v>57</v>
      </c>
      <c r="V12" s="752"/>
      <c r="W12" s="753" t="s">
        <v>58</v>
      </c>
      <c r="X12" s="754"/>
      <c r="Y12" s="753" t="s">
        <v>59</v>
      </c>
      <c r="Z12" s="754"/>
    </row>
    <row r="13" spans="1:26" ht="15" customHeight="1">
      <c r="B13" s="742" t="s">
        <v>2854</v>
      </c>
      <c r="C13" s="276"/>
      <c r="D13" s="275"/>
      <c r="E13" s="240" t="s">
        <v>2682</v>
      </c>
      <c r="F13" s="241" t="s">
        <v>2681</v>
      </c>
      <c r="G13" s="240" t="s">
        <v>2853</v>
      </c>
      <c r="H13" s="241" t="s">
        <v>2709</v>
      </c>
      <c r="I13" s="276"/>
      <c r="J13" s="277"/>
      <c r="K13" s="276"/>
      <c r="L13" s="277"/>
      <c r="M13" s="276"/>
      <c r="N13" s="277"/>
      <c r="O13" s="240" t="s">
        <v>2835</v>
      </c>
      <c r="P13" s="277" t="s">
        <v>66</v>
      </c>
      <c r="Q13" s="276" t="s">
        <v>2835</v>
      </c>
      <c r="R13" s="277" t="s">
        <v>66</v>
      </c>
      <c r="S13" s="276"/>
      <c r="T13" s="277"/>
      <c r="U13" s="276" t="s">
        <v>2835</v>
      </c>
      <c r="V13" s="277" t="s">
        <v>66</v>
      </c>
      <c r="W13" s="276" t="s">
        <v>2804</v>
      </c>
      <c r="X13" s="275" t="s">
        <v>2850</v>
      </c>
      <c r="Y13" s="276"/>
      <c r="Z13" s="275"/>
    </row>
    <row r="14" spans="1:26" ht="15" customHeight="1">
      <c r="B14" s="743"/>
      <c r="C14" s="240"/>
      <c r="D14" s="239"/>
      <c r="E14" s="240" t="s">
        <v>2794</v>
      </c>
      <c r="F14" s="241" t="s">
        <v>2793</v>
      </c>
      <c r="G14" s="240" t="s">
        <v>2704</v>
      </c>
      <c r="H14" s="241" t="s">
        <v>2703</v>
      </c>
      <c r="I14" s="240"/>
      <c r="J14" s="241"/>
      <c r="K14" s="240"/>
      <c r="L14" s="241"/>
      <c r="M14" s="240"/>
      <c r="N14" s="241"/>
      <c r="O14" s="240" t="s">
        <v>2852</v>
      </c>
      <c r="P14" s="241" t="s">
        <v>2851</v>
      </c>
      <c r="Q14" s="240" t="s">
        <v>2694</v>
      </c>
      <c r="R14" s="241" t="s">
        <v>2693</v>
      </c>
      <c r="S14" s="240"/>
      <c r="T14" s="241"/>
      <c r="U14" s="240"/>
      <c r="V14" s="241"/>
      <c r="W14" s="240"/>
      <c r="X14" s="239"/>
      <c r="Y14" s="240"/>
      <c r="Z14" s="239"/>
    </row>
    <row r="15" spans="1:26" ht="15" customHeight="1">
      <c r="B15" s="743"/>
      <c r="C15" s="240"/>
      <c r="D15" s="239"/>
      <c r="E15" s="240" t="s">
        <v>2804</v>
      </c>
      <c r="F15" s="241" t="s">
        <v>2850</v>
      </c>
      <c r="G15" s="240" t="s">
        <v>2698</v>
      </c>
      <c r="H15" s="241" t="s">
        <v>2697</v>
      </c>
      <c r="I15" s="240"/>
      <c r="J15" s="241"/>
      <c r="K15" s="240"/>
      <c r="L15" s="241"/>
      <c r="M15" s="240"/>
      <c r="N15" s="241"/>
      <c r="O15" s="240" t="s">
        <v>2849</v>
      </c>
      <c r="P15" s="81" t="s">
        <v>2848</v>
      </c>
      <c r="Q15" s="240" t="s">
        <v>2816</v>
      </c>
      <c r="R15" s="241" t="s">
        <v>2815</v>
      </c>
      <c r="S15" s="240"/>
      <c r="T15" s="241"/>
      <c r="U15" s="240"/>
      <c r="V15" s="241"/>
      <c r="W15" s="240"/>
      <c r="X15" s="239"/>
      <c r="Y15" s="240"/>
      <c r="Z15" s="239"/>
    </row>
    <row r="16" spans="1:26" ht="15" customHeight="1">
      <c r="B16" s="743"/>
      <c r="C16" s="240"/>
      <c r="D16" s="239"/>
      <c r="E16" s="240"/>
      <c r="F16" s="241"/>
      <c r="G16" s="240" t="s">
        <v>2694</v>
      </c>
      <c r="H16" s="241" t="s">
        <v>2693</v>
      </c>
      <c r="I16" s="240"/>
      <c r="J16" s="241"/>
      <c r="K16" s="240"/>
      <c r="L16" s="241"/>
      <c r="M16" s="240"/>
      <c r="N16" s="241"/>
      <c r="O16" s="240" t="s">
        <v>2682</v>
      </c>
      <c r="P16" s="241" t="s">
        <v>2681</v>
      </c>
      <c r="Q16" s="240" t="s">
        <v>2682</v>
      </c>
      <c r="R16" s="241" t="s">
        <v>2681</v>
      </c>
      <c r="S16" s="240"/>
      <c r="T16" s="241"/>
      <c r="U16" s="240"/>
      <c r="V16" s="241"/>
      <c r="W16" s="240"/>
      <c r="X16" s="239"/>
      <c r="Y16" s="240"/>
      <c r="Z16" s="239"/>
    </row>
    <row r="17" spans="2:26" ht="15" customHeight="1">
      <c r="B17" s="743"/>
      <c r="C17" s="240"/>
      <c r="D17" s="239"/>
      <c r="E17" s="240"/>
      <c r="F17" s="241"/>
      <c r="G17" s="240" t="s">
        <v>2690</v>
      </c>
      <c r="H17" s="241" t="s">
        <v>2689</v>
      </c>
      <c r="I17" s="240"/>
      <c r="J17" s="241"/>
      <c r="K17" s="240"/>
      <c r="L17" s="241"/>
      <c r="M17" s="240"/>
      <c r="N17" s="241"/>
      <c r="O17" s="240" t="s">
        <v>2794</v>
      </c>
      <c r="P17" s="241" t="s">
        <v>2793</v>
      </c>
      <c r="Q17" s="240" t="s">
        <v>2794</v>
      </c>
      <c r="R17" s="241" t="s">
        <v>2793</v>
      </c>
      <c r="S17" s="240"/>
      <c r="T17" s="241"/>
      <c r="U17" s="240"/>
      <c r="V17" s="241"/>
      <c r="W17" s="240"/>
      <c r="X17" s="239"/>
      <c r="Y17" s="240"/>
      <c r="Z17" s="239"/>
    </row>
    <row r="18" spans="2:26" ht="15" customHeight="1">
      <c r="B18" s="743"/>
      <c r="C18" s="240"/>
      <c r="D18" s="239"/>
      <c r="E18" s="240"/>
      <c r="F18" s="241"/>
      <c r="G18" s="240" t="s">
        <v>2686</v>
      </c>
      <c r="H18" s="241" t="s">
        <v>2685</v>
      </c>
      <c r="I18" s="240"/>
      <c r="J18" s="241"/>
      <c r="K18" s="240"/>
      <c r="L18" s="241"/>
      <c r="M18" s="240"/>
      <c r="N18" s="241"/>
      <c r="O18" s="240"/>
      <c r="P18" s="241"/>
      <c r="Q18" s="240"/>
      <c r="R18" s="241"/>
      <c r="S18" s="240"/>
      <c r="T18" s="241"/>
      <c r="U18" s="240"/>
      <c r="V18" s="241"/>
      <c r="W18" s="240"/>
      <c r="X18" s="239"/>
      <c r="Y18" s="240"/>
      <c r="Z18" s="239"/>
    </row>
    <row r="19" spans="2:26" ht="15" customHeight="1">
      <c r="B19" s="743"/>
      <c r="C19" s="240"/>
      <c r="D19" s="239"/>
      <c r="E19" s="240"/>
      <c r="F19" s="241"/>
      <c r="G19" s="240" t="s">
        <v>2682</v>
      </c>
      <c r="H19" s="241" t="s">
        <v>2681</v>
      </c>
      <c r="I19" s="240"/>
      <c r="J19" s="241"/>
      <c r="K19" s="240"/>
      <c r="L19" s="241"/>
      <c r="M19" s="240"/>
      <c r="N19" s="241"/>
      <c r="O19" s="240"/>
      <c r="P19" s="241"/>
      <c r="Q19" s="240"/>
      <c r="R19" s="241"/>
      <c r="S19" s="240"/>
      <c r="T19" s="241"/>
      <c r="U19" s="240"/>
      <c r="V19" s="241"/>
      <c r="W19" s="240"/>
      <c r="X19" s="239"/>
      <c r="Y19" s="240"/>
      <c r="Z19" s="239"/>
    </row>
    <row r="20" spans="2:26" ht="15" customHeight="1">
      <c r="B20" s="743"/>
      <c r="C20" s="240"/>
      <c r="D20" s="239"/>
      <c r="E20" s="240"/>
      <c r="F20" s="241"/>
      <c r="G20" s="240" t="s">
        <v>2678</v>
      </c>
      <c r="H20" s="241" t="s">
        <v>2677</v>
      </c>
      <c r="I20" s="240"/>
      <c r="J20" s="241"/>
      <c r="K20" s="240"/>
      <c r="L20" s="241"/>
      <c r="M20" s="240"/>
      <c r="N20" s="241"/>
      <c r="O20" s="240"/>
      <c r="P20" s="241"/>
      <c r="Q20" s="240"/>
      <c r="R20" s="241"/>
      <c r="S20" s="240"/>
      <c r="T20" s="241"/>
      <c r="U20" s="240"/>
      <c r="V20" s="241"/>
      <c r="W20" s="240"/>
      <c r="X20" s="239"/>
      <c r="Y20" s="240"/>
      <c r="Z20" s="239"/>
    </row>
    <row r="21" spans="2:26" ht="15" customHeight="1">
      <c r="B21" s="743"/>
      <c r="C21" s="240"/>
      <c r="D21" s="239"/>
      <c r="E21" s="240"/>
      <c r="F21" s="241"/>
      <c r="G21" s="240" t="s">
        <v>2847</v>
      </c>
      <c r="H21" s="241" t="s">
        <v>2831</v>
      </c>
      <c r="I21" s="240"/>
      <c r="J21" s="241"/>
      <c r="K21" s="240"/>
      <c r="L21" s="241"/>
      <c r="M21" s="240"/>
      <c r="N21" s="241"/>
      <c r="O21" s="240"/>
      <c r="P21" s="241"/>
      <c r="Q21" s="240"/>
      <c r="R21" s="241"/>
      <c r="S21" s="240"/>
      <c r="T21" s="241"/>
      <c r="U21" s="240"/>
      <c r="V21" s="241"/>
      <c r="W21" s="240"/>
      <c r="X21" s="239"/>
      <c r="Y21" s="240"/>
      <c r="Z21" s="239"/>
    </row>
    <row r="22" spans="2:26" ht="15" customHeight="1">
      <c r="B22" s="743"/>
      <c r="C22" s="240"/>
      <c r="D22" s="239"/>
      <c r="E22" s="240"/>
      <c r="F22" s="241"/>
      <c r="G22" s="240" t="s">
        <v>2826</v>
      </c>
      <c r="H22" s="241" t="s">
        <v>2825</v>
      </c>
      <c r="I22" s="240"/>
      <c r="J22" s="241"/>
      <c r="K22" s="240"/>
      <c r="L22" s="241"/>
      <c r="M22" s="240"/>
      <c r="N22" s="241"/>
      <c r="O22" s="240"/>
      <c r="P22" s="241"/>
      <c r="Q22" s="240" t="s">
        <v>68</v>
      </c>
      <c r="R22" s="241"/>
      <c r="S22" s="240"/>
      <c r="T22" s="241"/>
      <c r="U22" s="240"/>
      <c r="V22" s="241"/>
      <c r="W22" s="240"/>
      <c r="X22" s="239"/>
      <c r="Y22" s="240"/>
      <c r="Z22" s="239"/>
    </row>
    <row r="23" spans="2:26" ht="15" customHeight="1">
      <c r="B23" s="743"/>
      <c r="C23" s="240"/>
      <c r="D23" s="239"/>
      <c r="E23" s="240"/>
      <c r="F23" s="241"/>
      <c r="G23" s="240" t="s">
        <v>2822</v>
      </c>
      <c r="H23" s="241" t="s">
        <v>2821</v>
      </c>
      <c r="I23" s="240"/>
      <c r="J23" s="241"/>
      <c r="K23" s="240"/>
      <c r="L23" s="241"/>
      <c r="M23" s="240"/>
      <c r="N23" s="241"/>
      <c r="O23" s="240"/>
      <c r="P23" s="241"/>
      <c r="Q23" s="240" t="s">
        <v>68</v>
      </c>
      <c r="R23" s="241"/>
      <c r="S23" s="240"/>
      <c r="T23" s="241"/>
      <c r="U23" s="240"/>
      <c r="V23" s="241"/>
      <c r="W23" s="240"/>
      <c r="X23" s="239"/>
      <c r="Y23" s="240"/>
      <c r="Z23" s="239"/>
    </row>
    <row r="24" spans="2:26" ht="15" customHeight="1">
      <c r="B24" s="743"/>
      <c r="C24" s="240"/>
      <c r="D24" s="239"/>
      <c r="E24" s="240"/>
      <c r="F24" s="241"/>
      <c r="G24" s="240" t="s">
        <v>2816</v>
      </c>
      <c r="H24" s="241" t="s">
        <v>2815</v>
      </c>
      <c r="I24" s="240"/>
      <c r="J24" s="241"/>
      <c r="K24" s="240"/>
      <c r="L24" s="241"/>
      <c r="M24" s="240"/>
      <c r="N24" s="241"/>
      <c r="O24" s="240" t="s">
        <v>68</v>
      </c>
      <c r="P24" s="241"/>
      <c r="Q24" s="240" t="s">
        <v>68</v>
      </c>
      <c r="R24" s="241"/>
      <c r="S24" s="240"/>
      <c r="T24" s="241"/>
      <c r="U24" s="240"/>
      <c r="V24" s="241"/>
      <c r="W24" s="240"/>
      <c r="X24" s="239"/>
      <c r="Y24" s="240"/>
      <c r="Z24" s="239"/>
    </row>
    <row r="25" spans="2:26" ht="15" customHeight="1">
      <c r="B25" s="743"/>
      <c r="C25" s="240"/>
      <c r="D25" s="239"/>
      <c r="E25" s="240"/>
      <c r="F25" s="241"/>
      <c r="G25" s="240" t="s">
        <v>2810</v>
      </c>
      <c r="H25" s="241" t="s">
        <v>2809</v>
      </c>
      <c r="I25" s="240"/>
      <c r="J25" s="241"/>
      <c r="K25" s="240"/>
      <c r="L25" s="241"/>
      <c r="M25" s="240"/>
      <c r="N25" s="241"/>
      <c r="O25" s="240" t="s">
        <v>68</v>
      </c>
      <c r="P25" s="241"/>
      <c r="Q25" s="240" t="s">
        <v>68</v>
      </c>
      <c r="R25" s="241"/>
      <c r="S25" s="240"/>
      <c r="T25" s="241"/>
      <c r="U25" s="240"/>
      <c r="V25" s="241"/>
      <c r="W25" s="240"/>
      <c r="X25" s="239"/>
      <c r="Y25" s="240"/>
      <c r="Z25" s="239"/>
    </row>
    <row r="26" spans="2:26" ht="15" customHeight="1">
      <c r="B26" s="743"/>
      <c r="C26" s="240"/>
      <c r="D26" s="239"/>
      <c r="E26" s="240"/>
      <c r="F26" s="241"/>
      <c r="G26" s="240" t="s">
        <v>2804</v>
      </c>
      <c r="H26" s="241" t="s">
        <v>2803</v>
      </c>
      <c r="I26" s="240"/>
      <c r="J26" s="241"/>
      <c r="K26" s="240"/>
      <c r="L26" s="241"/>
      <c r="M26" s="240"/>
      <c r="N26" s="241"/>
      <c r="O26" s="240" t="s">
        <v>68</v>
      </c>
      <c r="P26" s="241"/>
      <c r="Q26" s="240" t="s">
        <v>68</v>
      </c>
      <c r="R26" s="241"/>
      <c r="S26" s="240"/>
      <c r="T26" s="241"/>
      <c r="U26" s="240"/>
      <c r="V26" s="241"/>
      <c r="W26" s="240"/>
      <c r="X26" s="239"/>
      <c r="Y26" s="240"/>
      <c r="Z26" s="239"/>
    </row>
    <row r="27" spans="2:26" ht="15" customHeight="1">
      <c r="B27" s="743"/>
      <c r="C27" s="240"/>
      <c r="D27" s="239"/>
      <c r="E27" s="240"/>
      <c r="F27" s="241"/>
      <c r="G27" s="240" t="s">
        <v>2794</v>
      </c>
      <c r="H27" s="241" t="s">
        <v>2793</v>
      </c>
      <c r="I27" s="240"/>
      <c r="J27" s="241"/>
      <c r="K27" s="240"/>
      <c r="L27" s="241"/>
      <c r="M27" s="240"/>
      <c r="N27" s="241"/>
      <c r="O27" s="240" t="s">
        <v>68</v>
      </c>
      <c r="P27" s="241"/>
      <c r="Q27" s="240" t="s">
        <v>68</v>
      </c>
      <c r="R27" s="241"/>
      <c r="S27" s="240"/>
      <c r="T27" s="241"/>
      <c r="U27" s="240"/>
      <c r="V27" s="241"/>
      <c r="W27" s="240"/>
      <c r="X27" s="239"/>
      <c r="Y27" s="240"/>
      <c r="Z27" s="239"/>
    </row>
    <row r="28" spans="2:26" ht="15" customHeight="1" thickBot="1">
      <c r="B28" s="743"/>
      <c r="C28" s="240"/>
      <c r="D28" s="239"/>
      <c r="E28" s="240"/>
      <c r="F28" s="241"/>
      <c r="G28" s="240" t="s">
        <v>2798</v>
      </c>
      <c r="H28" s="241" t="s">
        <v>2797</v>
      </c>
      <c r="I28" s="240"/>
      <c r="J28" s="241"/>
      <c r="K28" s="240"/>
      <c r="L28" s="241"/>
      <c r="M28" s="240"/>
      <c r="N28" s="241"/>
      <c r="O28" s="240" t="s">
        <v>68</v>
      </c>
      <c r="P28" s="235"/>
      <c r="Q28" s="240" t="s">
        <v>68</v>
      </c>
      <c r="R28" s="241"/>
      <c r="S28" s="240"/>
      <c r="T28" s="235"/>
      <c r="U28" s="240"/>
      <c r="V28" s="241"/>
      <c r="W28" s="240"/>
      <c r="X28" s="239"/>
      <c r="Y28" s="240"/>
      <c r="Z28" s="239"/>
    </row>
    <row r="29" spans="2:26" ht="15" customHeight="1">
      <c r="B29" s="742" t="s">
        <v>2846</v>
      </c>
      <c r="C29" s="276"/>
      <c r="D29" s="275"/>
      <c r="E29" s="276"/>
      <c r="F29" s="277"/>
      <c r="G29" s="276" t="s">
        <v>68</v>
      </c>
      <c r="H29" s="277"/>
      <c r="I29" s="276"/>
      <c r="J29" s="277"/>
      <c r="K29" s="276"/>
      <c r="L29" s="277"/>
      <c r="M29" s="276" t="s">
        <v>2845</v>
      </c>
      <c r="N29" s="277" t="s">
        <v>2844</v>
      </c>
      <c r="O29" s="276" t="s">
        <v>2835</v>
      </c>
      <c r="P29" s="277" t="s">
        <v>66</v>
      </c>
      <c r="Q29" s="276" t="s">
        <v>2835</v>
      </c>
      <c r="R29" s="277" t="s">
        <v>66</v>
      </c>
      <c r="S29" s="276" t="s">
        <v>2845</v>
      </c>
      <c r="T29" s="277" t="s">
        <v>2844</v>
      </c>
      <c r="U29" s="276" t="s">
        <v>2835</v>
      </c>
      <c r="V29" s="277" t="s">
        <v>66</v>
      </c>
      <c r="W29" s="276" t="s">
        <v>2845</v>
      </c>
      <c r="X29" s="275" t="s">
        <v>2844</v>
      </c>
      <c r="Y29" s="276" t="s">
        <v>2845</v>
      </c>
      <c r="Z29" s="275" t="s">
        <v>2844</v>
      </c>
    </row>
    <row r="30" spans="2:26" ht="15" customHeight="1">
      <c r="B30" s="743"/>
      <c r="C30" s="240"/>
      <c r="D30" s="239"/>
      <c r="E30" s="240"/>
      <c r="F30" s="241"/>
      <c r="G30" s="240" t="s">
        <v>68</v>
      </c>
      <c r="H30" s="241"/>
      <c r="I30" s="240"/>
      <c r="J30" s="241"/>
      <c r="K30" s="240"/>
      <c r="L30" s="241"/>
      <c r="M30" s="240" t="s">
        <v>2843</v>
      </c>
      <c r="N30" s="81" t="s">
        <v>2842</v>
      </c>
      <c r="O30" s="240" t="s">
        <v>2845</v>
      </c>
      <c r="P30" s="241" t="s">
        <v>2844</v>
      </c>
      <c r="Q30" s="240" t="s">
        <v>2845</v>
      </c>
      <c r="R30" s="241" t="s">
        <v>2844</v>
      </c>
      <c r="S30" s="240" t="s">
        <v>2843</v>
      </c>
      <c r="T30" s="81" t="s">
        <v>2842</v>
      </c>
      <c r="U30" s="240" t="s">
        <v>2845</v>
      </c>
      <c r="V30" s="241" t="s">
        <v>2844</v>
      </c>
      <c r="W30" s="240" t="s">
        <v>2843</v>
      </c>
      <c r="X30" s="274" t="s">
        <v>2842</v>
      </c>
      <c r="Y30" s="240" t="s">
        <v>2843</v>
      </c>
      <c r="Z30" s="274" t="s">
        <v>2842</v>
      </c>
    </row>
    <row r="31" spans="2:26" ht="15" customHeight="1" thickBot="1">
      <c r="B31" s="743"/>
      <c r="C31" s="240"/>
      <c r="D31" s="239"/>
      <c r="E31" s="240"/>
      <c r="F31" s="241"/>
      <c r="G31" s="240" t="s">
        <v>68</v>
      </c>
      <c r="H31" s="241"/>
      <c r="I31" s="240"/>
      <c r="J31" s="241"/>
      <c r="K31" s="240"/>
      <c r="L31" s="241"/>
      <c r="M31" s="234" t="s">
        <v>68</v>
      </c>
      <c r="N31" s="235"/>
      <c r="O31" s="234" t="s">
        <v>2843</v>
      </c>
      <c r="P31" s="298" t="s">
        <v>2842</v>
      </c>
      <c r="Q31" s="234" t="s">
        <v>2843</v>
      </c>
      <c r="R31" s="298" t="s">
        <v>2842</v>
      </c>
      <c r="S31" s="234" t="s">
        <v>68</v>
      </c>
      <c r="T31" s="235"/>
      <c r="U31" s="234" t="s">
        <v>2843</v>
      </c>
      <c r="V31" s="298" t="s">
        <v>2842</v>
      </c>
      <c r="W31" s="234" t="s">
        <v>68</v>
      </c>
      <c r="X31" s="233"/>
      <c r="Y31" s="234" t="s">
        <v>68</v>
      </c>
      <c r="Z31" s="233"/>
    </row>
    <row r="32" spans="2:26" ht="15" customHeight="1">
      <c r="B32" s="742" t="s">
        <v>60</v>
      </c>
      <c r="C32" s="297" t="s">
        <v>2841</v>
      </c>
      <c r="D32" s="277" t="s">
        <v>2840</v>
      </c>
      <c r="E32" s="276" t="s">
        <v>2839</v>
      </c>
      <c r="F32" s="275" t="s">
        <v>2836</v>
      </c>
      <c r="G32" s="296" t="s">
        <v>2838</v>
      </c>
      <c r="H32" s="277" t="s">
        <v>2837</v>
      </c>
      <c r="I32" s="276"/>
      <c r="J32" s="277"/>
      <c r="K32" s="276" t="s">
        <v>2818</v>
      </c>
      <c r="L32" s="275" t="s">
        <v>2836</v>
      </c>
      <c r="M32" s="240" t="s">
        <v>2828</v>
      </c>
      <c r="N32" s="241" t="s">
        <v>2827</v>
      </c>
      <c r="O32" s="240" t="s">
        <v>2835</v>
      </c>
      <c r="P32" s="241" t="s">
        <v>66</v>
      </c>
      <c r="Q32" s="240" t="s">
        <v>2835</v>
      </c>
      <c r="R32" s="241" t="s">
        <v>66</v>
      </c>
      <c r="S32" s="240" t="s">
        <v>2828</v>
      </c>
      <c r="T32" s="241" t="s">
        <v>2827</v>
      </c>
      <c r="U32" s="240" t="s">
        <v>2835</v>
      </c>
      <c r="V32" s="241" t="s">
        <v>66</v>
      </c>
      <c r="W32" s="240" t="s">
        <v>2828</v>
      </c>
      <c r="X32" s="239" t="s">
        <v>2827</v>
      </c>
      <c r="Y32" s="240" t="s">
        <v>2834</v>
      </c>
      <c r="Z32" s="239" t="s">
        <v>2833</v>
      </c>
    </row>
    <row r="33" spans="2:26" ht="15" customHeight="1">
      <c r="B33" s="743"/>
      <c r="C33" s="240"/>
      <c r="D33" s="241"/>
      <c r="E33" s="240" t="s">
        <v>2806</v>
      </c>
      <c r="F33" s="239" t="s">
        <v>2805</v>
      </c>
      <c r="G33" s="290" t="s">
        <v>2832</v>
      </c>
      <c r="H33" s="241" t="s">
        <v>2831</v>
      </c>
      <c r="I33" s="240"/>
      <c r="J33" s="241"/>
      <c r="K33" s="240" t="s">
        <v>2806</v>
      </c>
      <c r="L33" s="239" t="s">
        <v>2805</v>
      </c>
      <c r="M33" s="240" t="s">
        <v>2829</v>
      </c>
      <c r="N33" s="241" t="s">
        <v>2823</v>
      </c>
      <c r="O33" s="240" t="s">
        <v>2830</v>
      </c>
      <c r="P33" s="241" t="s">
        <v>2827</v>
      </c>
      <c r="Q33" s="240" t="s">
        <v>2694</v>
      </c>
      <c r="R33" s="241" t="s">
        <v>2693</v>
      </c>
      <c r="S33" s="240" t="s">
        <v>2829</v>
      </c>
      <c r="T33" s="241" t="s">
        <v>2823</v>
      </c>
      <c r="U33" s="240" t="s">
        <v>2824</v>
      </c>
      <c r="V33" s="241" t="s">
        <v>2823</v>
      </c>
      <c r="W33" s="240" t="s">
        <v>2829</v>
      </c>
      <c r="X33" s="239" t="s">
        <v>2823</v>
      </c>
      <c r="Y33" s="240" t="s">
        <v>2828</v>
      </c>
      <c r="Z33" s="239" t="s">
        <v>2827</v>
      </c>
    </row>
    <row r="34" spans="2:26" ht="15" customHeight="1">
      <c r="B34" s="743"/>
      <c r="C34" s="240"/>
      <c r="D34" s="241"/>
      <c r="E34" s="240" t="s">
        <v>2802</v>
      </c>
      <c r="F34" s="239" t="s">
        <v>2801</v>
      </c>
      <c r="G34" s="290" t="s">
        <v>2826</v>
      </c>
      <c r="H34" s="241" t="s">
        <v>2825</v>
      </c>
      <c r="I34" s="240"/>
      <c r="J34" s="241"/>
      <c r="K34" s="240" t="s">
        <v>2790</v>
      </c>
      <c r="L34" s="239" t="s">
        <v>2789</v>
      </c>
      <c r="M34" s="240" t="s">
        <v>2818</v>
      </c>
      <c r="N34" s="241" t="s">
        <v>2817</v>
      </c>
      <c r="O34" s="240" t="s">
        <v>2824</v>
      </c>
      <c r="P34" s="241" t="s">
        <v>2823</v>
      </c>
      <c r="Q34" s="240" t="s">
        <v>2816</v>
      </c>
      <c r="R34" s="241" t="s">
        <v>2815</v>
      </c>
      <c r="S34" s="240"/>
      <c r="T34" s="239"/>
      <c r="U34" s="240" t="s">
        <v>2790</v>
      </c>
      <c r="V34" s="239" t="s">
        <v>2789</v>
      </c>
      <c r="W34" s="240" t="s">
        <v>2790</v>
      </c>
      <c r="X34" s="239" t="s">
        <v>2789</v>
      </c>
      <c r="Y34" s="240" t="s">
        <v>2824</v>
      </c>
      <c r="Z34" s="239" t="s">
        <v>2823</v>
      </c>
    </row>
    <row r="35" spans="2:26" ht="15" customHeight="1">
      <c r="B35" s="743"/>
      <c r="C35" s="240"/>
      <c r="D35" s="241"/>
      <c r="E35" s="240" t="s">
        <v>2682</v>
      </c>
      <c r="F35" s="239" t="s">
        <v>2681</v>
      </c>
      <c r="G35" s="290" t="s">
        <v>2822</v>
      </c>
      <c r="H35" s="241" t="s">
        <v>2821</v>
      </c>
      <c r="I35" s="240"/>
      <c r="J35" s="241"/>
      <c r="K35" s="240" t="s">
        <v>2820</v>
      </c>
      <c r="L35" s="239" t="s">
        <v>2819</v>
      </c>
      <c r="M35" s="240" t="s">
        <v>2812</v>
      </c>
      <c r="N35" s="241" t="s">
        <v>2811</v>
      </c>
      <c r="O35" s="240" t="s">
        <v>2818</v>
      </c>
      <c r="P35" s="241" t="s">
        <v>2817</v>
      </c>
      <c r="Q35" s="240" t="s">
        <v>2806</v>
      </c>
      <c r="R35" s="239" t="s">
        <v>2805</v>
      </c>
      <c r="S35" s="240" t="s">
        <v>68</v>
      </c>
      <c r="T35" s="241"/>
      <c r="U35" s="240"/>
      <c r="V35" s="241"/>
      <c r="W35" s="240"/>
      <c r="X35" s="239"/>
      <c r="Y35" s="240"/>
      <c r="Z35" s="239"/>
    </row>
    <row r="36" spans="2:26" ht="15" customHeight="1">
      <c r="B36" s="743"/>
      <c r="C36" s="240"/>
      <c r="D36" s="241"/>
      <c r="E36" s="240" t="s">
        <v>2812</v>
      </c>
      <c r="F36" s="239" t="s">
        <v>2811</v>
      </c>
      <c r="G36" s="290" t="s">
        <v>2816</v>
      </c>
      <c r="H36" s="241" t="s">
        <v>2815</v>
      </c>
      <c r="I36" s="240"/>
      <c r="J36" s="241"/>
      <c r="K36" s="240" t="s">
        <v>2814</v>
      </c>
      <c r="L36" s="239" t="s">
        <v>2813</v>
      </c>
      <c r="M36" s="240"/>
      <c r="N36" s="239"/>
      <c r="O36" s="240" t="s">
        <v>2812</v>
      </c>
      <c r="P36" s="241" t="s">
        <v>2811</v>
      </c>
      <c r="Q36" s="240" t="s">
        <v>2802</v>
      </c>
      <c r="R36" s="239" t="s">
        <v>2801</v>
      </c>
      <c r="S36" s="240" t="s">
        <v>68</v>
      </c>
      <c r="T36" s="241"/>
      <c r="U36" s="240"/>
      <c r="V36" s="241"/>
      <c r="W36" s="240"/>
      <c r="X36" s="239"/>
      <c r="Y36" s="240"/>
      <c r="Z36" s="239"/>
    </row>
    <row r="37" spans="2:26" ht="15" customHeight="1">
      <c r="B37" s="743"/>
      <c r="C37" s="240"/>
      <c r="D37" s="241"/>
      <c r="E37" s="240" t="s">
        <v>2794</v>
      </c>
      <c r="F37" s="239" t="s">
        <v>2793</v>
      </c>
      <c r="G37" s="290" t="s">
        <v>2810</v>
      </c>
      <c r="H37" s="241" t="s">
        <v>2809</v>
      </c>
      <c r="I37" s="240"/>
      <c r="J37" s="241"/>
      <c r="K37" s="240" t="s">
        <v>2808</v>
      </c>
      <c r="L37" s="239" t="s">
        <v>2807</v>
      </c>
      <c r="M37" s="240"/>
      <c r="N37" s="241"/>
      <c r="O37" s="240" t="s">
        <v>2806</v>
      </c>
      <c r="P37" s="239" t="s">
        <v>2805</v>
      </c>
      <c r="Q37" s="240" t="s">
        <v>2682</v>
      </c>
      <c r="R37" s="241" t="s">
        <v>2681</v>
      </c>
      <c r="S37" s="240" t="s">
        <v>68</v>
      </c>
      <c r="T37" s="241"/>
      <c r="U37" s="240"/>
      <c r="V37" s="241"/>
      <c r="W37" s="240"/>
      <c r="X37" s="239"/>
      <c r="Y37" s="240"/>
      <c r="Z37" s="239"/>
    </row>
    <row r="38" spans="2:26" ht="15" customHeight="1">
      <c r="B38" s="743"/>
      <c r="C38" s="240"/>
      <c r="D38" s="241"/>
      <c r="E38" s="295"/>
      <c r="F38" s="294"/>
      <c r="G38" s="290" t="s">
        <v>2804</v>
      </c>
      <c r="H38" s="241" t="s">
        <v>2803</v>
      </c>
      <c r="I38" s="240"/>
      <c r="J38" s="241"/>
      <c r="K38" s="240" t="s">
        <v>2802</v>
      </c>
      <c r="L38" s="239" t="s">
        <v>2801</v>
      </c>
      <c r="M38" s="240" t="s">
        <v>68</v>
      </c>
      <c r="O38" s="240" t="s">
        <v>2802</v>
      </c>
      <c r="P38" s="239" t="s">
        <v>2801</v>
      </c>
      <c r="Q38" s="240" t="s">
        <v>2794</v>
      </c>
      <c r="R38" s="241" t="s">
        <v>2793</v>
      </c>
      <c r="S38" s="240" t="s">
        <v>68</v>
      </c>
      <c r="T38" s="241"/>
      <c r="U38" s="240"/>
      <c r="V38" s="241"/>
      <c r="W38" s="240"/>
      <c r="X38" s="239"/>
      <c r="Y38" s="240"/>
      <c r="Z38" s="239"/>
    </row>
    <row r="39" spans="2:26" ht="15" customHeight="1">
      <c r="B39" s="743"/>
      <c r="C39" s="240"/>
      <c r="D39" s="241"/>
      <c r="E39" s="240"/>
      <c r="F39" s="239"/>
      <c r="G39" s="290" t="s">
        <v>2794</v>
      </c>
      <c r="H39" s="241" t="s">
        <v>2793</v>
      </c>
      <c r="I39" s="240"/>
      <c r="J39" s="241"/>
      <c r="K39" s="240" t="s">
        <v>2800</v>
      </c>
      <c r="L39" s="239" t="s">
        <v>2799</v>
      </c>
      <c r="M39" s="240" t="s">
        <v>68</v>
      </c>
      <c r="N39" s="241"/>
      <c r="O39" s="240" t="s">
        <v>2682</v>
      </c>
      <c r="P39" s="241" t="s">
        <v>2681</v>
      </c>
      <c r="Q39" s="293"/>
      <c r="R39" s="241"/>
      <c r="S39" s="240" t="s">
        <v>68</v>
      </c>
      <c r="T39" s="241"/>
      <c r="U39" s="240"/>
      <c r="V39" s="241"/>
      <c r="W39" s="240"/>
      <c r="X39" s="239"/>
      <c r="Y39" s="240"/>
      <c r="Z39" s="239"/>
    </row>
    <row r="40" spans="2:26" ht="15" customHeight="1">
      <c r="B40" s="743"/>
      <c r="C40" s="240"/>
      <c r="D40" s="241"/>
      <c r="E40" s="240"/>
      <c r="F40" s="239"/>
      <c r="G40" s="290" t="s">
        <v>2798</v>
      </c>
      <c r="H40" s="241" t="s">
        <v>2797</v>
      </c>
      <c r="I40" s="240"/>
      <c r="J40" s="241"/>
      <c r="K40" s="240" t="s">
        <v>2796</v>
      </c>
      <c r="L40" s="292" t="s">
        <v>2795</v>
      </c>
      <c r="M40" s="240" t="s">
        <v>68</v>
      </c>
      <c r="N40" s="241"/>
      <c r="O40" s="240" t="s">
        <v>2794</v>
      </c>
      <c r="P40" s="241" t="s">
        <v>2793</v>
      </c>
      <c r="Q40" s="240"/>
      <c r="R40" s="241"/>
      <c r="S40" s="240" t="s">
        <v>68</v>
      </c>
      <c r="T40" s="241"/>
      <c r="U40" s="240"/>
      <c r="V40" s="241"/>
      <c r="W40" s="240"/>
      <c r="X40" s="239"/>
      <c r="Y40" s="240"/>
      <c r="Z40" s="239"/>
    </row>
    <row r="41" spans="2:26" ht="15" customHeight="1">
      <c r="B41" s="743"/>
      <c r="C41" s="240"/>
      <c r="D41" s="241"/>
      <c r="E41" s="240"/>
      <c r="F41" s="239"/>
      <c r="G41" s="290" t="s">
        <v>2710</v>
      </c>
      <c r="H41" s="241" t="s">
        <v>2709</v>
      </c>
      <c r="I41" s="240"/>
      <c r="J41" s="241"/>
      <c r="K41" s="240" t="s">
        <v>2792</v>
      </c>
      <c r="L41" s="239" t="s">
        <v>2791</v>
      </c>
      <c r="M41" s="240"/>
      <c r="N41" s="241"/>
      <c r="O41" s="240" t="s">
        <v>2790</v>
      </c>
      <c r="P41" s="239" t="s">
        <v>2789</v>
      </c>
      <c r="Q41" s="240"/>
      <c r="R41" s="241"/>
      <c r="S41" s="240"/>
      <c r="T41" s="241"/>
      <c r="U41" s="240"/>
      <c r="V41" s="241"/>
      <c r="W41" s="240"/>
      <c r="X41" s="239"/>
      <c r="Y41" s="240"/>
      <c r="Z41" s="239"/>
    </row>
    <row r="42" spans="2:26" ht="15" customHeight="1">
      <c r="B42" s="743"/>
      <c r="C42" s="240"/>
      <c r="D42" s="241"/>
      <c r="E42" s="240"/>
      <c r="F42" s="239"/>
      <c r="G42" s="290" t="s">
        <v>2704</v>
      </c>
      <c r="H42" s="241" t="s">
        <v>2703</v>
      </c>
      <c r="I42" s="240"/>
      <c r="J42" s="241"/>
      <c r="K42" s="240"/>
      <c r="L42" s="292"/>
      <c r="M42" s="240"/>
      <c r="N42" s="241"/>
      <c r="O42" s="240"/>
      <c r="P42" s="241"/>
      <c r="Q42" s="240"/>
      <c r="R42" s="241"/>
      <c r="S42" s="240"/>
      <c r="T42" s="241"/>
      <c r="U42" s="240"/>
      <c r="V42" s="241"/>
      <c r="W42" s="240"/>
      <c r="X42" s="239"/>
      <c r="Y42" s="240"/>
      <c r="Z42" s="239"/>
    </row>
    <row r="43" spans="2:26" ht="15" customHeight="1">
      <c r="B43" s="743"/>
      <c r="C43" s="240"/>
      <c r="D43" s="241"/>
      <c r="E43" s="240"/>
      <c r="F43" s="239"/>
      <c r="G43" s="290" t="s">
        <v>2698</v>
      </c>
      <c r="H43" s="241" t="s">
        <v>2697</v>
      </c>
      <c r="I43" s="240"/>
      <c r="J43" s="241"/>
      <c r="K43" s="240"/>
      <c r="L43" s="292"/>
      <c r="M43" s="240"/>
      <c r="N43" s="241"/>
      <c r="O43" s="240"/>
      <c r="P43" s="241"/>
      <c r="Q43" s="240"/>
      <c r="R43" s="241"/>
      <c r="S43" s="240"/>
      <c r="T43" s="241"/>
      <c r="U43" s="240"/>
      <c r="V43" s="241"/>
      <c r="W43" s="240"/>
      <c r="X43" s="239"/>
      <c r="Y43" s="240"/>
      <c r="Z43" s="239"/>
    </row>
    <row r="44" spans="2:26" ht="15" customHeight="1">
      <c r="B44" s="743"/>
      <c r="C44" s="240"/>
      <c r="D44" s="241"/>
      <c r="E44" s="240"/>
      <c r="F44" s="239"/>
      <c r="G44" s="290" t="s">
        <v>2694</v>
      </c>
      <c r="H44" s="241" t="s">
        <v>2693</v>
      </c>
      <c r="I44" s="240"/>
      <c r="J44" s="241"/>
      <c r="K44" s="240"/>
      <c r="L44" s="292"/>
      <c r="M44" s="240"/>
      <c r="N44" s="241"/>
      <c r="O44" s="240"/>
      <c r="P44" s="241"/>
      <c r="Q44" s="240"/>
      <c r="R44" s="241"/>
      <c r="S44" s="240"/>
      <c r="T44" s="241"/>
      <c r="U44" s="240"/>
      <c r="V44" s="241"/>
      <c r="W44" s="240"/>
      <c r="X44" s="239"/>
      <c r="Y44" s="240"/>
      <c r="Z44" s="239"/>
    </row>
    <row r="45" spans="2:26" ht="15" customHeight="1">
      <c r="B45" s="743"/>
      <c r="C45" s="240"/>
      <c r="D45" s="241"/>
      <c r="E45" s="240"/>
      <c r="F45" s="239"/>
      <c r="G45" s="290" t="s">
        <v>2690</v>
      </c>
      <c r="H45" s="241" t="s">
        <v>2689</v>
      </c>
      <c r="I45" s="240"/>
      <c r="J45" s="241"/>
      <c r="K45" s="240"/>
      <c r="L45" s="292"/>
      <c r="M45" s="240"/>
      <c r="N45" s="241"/>
      <c r="O45" s="240"/>
      <c r="P45" s="241"/>
      <c r="Q45" s="240"/>
      <c r="R45" s="241"/>
      <c r="S45" s="240"/>
      <c r="T45" s="241"/>
      <c r="U45" s="240"/>
      <c r="V45" s="241"/>
      <c r="W45" s="240"/>
      <c r="X45" s="239"/>
      <c r="Y45" s="240"/>
      <c r="Z45" s="239"/>
    </row>
    <row r="46" spans="2:26" ht="15" customHeight="1">
      <c r="B46" s="743"/>
      <c r="C46" s="240"/>
      <c r="D46" s="241"/>
      <c r="E46" s="240"/>
      <c r="F46" s="239"/>
      <c r="G46" s="290" t="s">
        <v>2686</v>
      </c>
      <c r="H46" s="241" t="s">
        <v>2685</v>
      </c>
      <c r="I46" s="240"/>
      <c r="J46" s="241"/>
      <c r="K46" s="240"/>
      <c r="L46" s="292"/>
      <c r="M46" s="240"/>
      <c r="N46" s="241"/>
      <c r="O46" s="240"/>
      <c r="P46" s="241"/>
      <c r="Q46" s="240"/>
      <c r="R46" s="241"/>
      <c r="S46" s="240"/>
      <c r="T46" s="241"/>
      <c r="U46" s="240"/>
      <c r="V46" s="241"/>
      <c r="W46" s="240"/>
      <c r="X46" s="239"/>
      <c r="Y46" s="240"/>
      <c r="Z46" s="239"/>
    </row>
    <row r="47" spans="2:26" ht="15" customHeight="1">
      <c r="B47" s="743"/>
      <c r="C47" s="240"/>
      <c r="D47" s="241"/>
      <c r="E47" s="240"/>
      <c r="F47" s="239"/>
      <c r="G47" s="290" t="s">
        <v>2682</v>
      </c>
      <c r="H47" s="241" t="s">
        <v>2681</v>
      </c>
      <c r="I47" s="240"/>
      <c r="J47" s="241"/>
      <c r="K47" s="240"/>
      <c r="L47" s="292"/>
      <c r="M47" s="240"/>
      <c r="N47" s="241"/>
      <c r="O47" s="240"/>
      <c r="P47" s="241"/>
      <c r="Q47" s="240"/>
      <c r="R47" s="241"/>
      <c r="S47" s="240"/>
      <c r="T47" s="241"/>
      <c r="U47" s="240"/>
      <c r="V47" s="241"/>
      <c r="W47" s="240"/>
      <c r="X47" s="239"/>
      <c r="Y47" s="240"/>
      <c r="Z47" s="239"/>
    </row>
    <row r="48" spans="2:26" ht="15" customHeight="1">
      <c r="B48" s="743"/>
      <c r="C48" s="240"/>
      <c r="D48" s="241"/>
      <c r="E48" s="240"/>
      <c r="F48" s="239"/>
      <c r="G48" s="290" t="s">
        <v>2678</v>
      </c>
      <c r="H48" s="241" t="s">
        <v>2677</v>
      </c>
      <c r="I48" s="240"/>
      <c r="J48" s="241"/>
      <c r="K48" s="240"/>
      <c r="L48" s="239"/>
      <c r="M48" s="240" t="s">
        <v>68</v>
      </c>
      <c r="N48" s="241"/>
      <c r="O48" s="240" t="s">
        <v>68</v>
      </c>
      <c r="P48" s="241"/>
      <c r="Q48" s="240"/>
      <c r="R48" s="241"/>
      <c r="S48" s="240" t="s">
        <v>68</v>
      </c>
      <c r="T48" s="241"/>
      <c r="U48" s="240"/>
      <c r="V48" s="241"/>
      <c r="W48" s="240"/>
      <c r="X48" s="239"/>
      <c r="Y48" s="240"/>
      <c r="Z48" s="239"/>
    </row>
    <row r="49" spans="2:26" ht="15" customHeight="1">
      <c r="B49" s="744" t="s">
        <v>365</v>
      </c>
      <c r="C49" s="280"/>
      <c r="D49" s="281"/>
      <c r="E49" s="280"/>
      <c r="F49" s="279"/>
      <c r="G49" s="291"/>
      <c r="H49" s="281"/>
      <c r="I49" s="280"/>
      <c r="J49" s="281"/>
      <c r="K49" s="280"/>
      <c r="L49" s="279"/>
      <c r="M49" s="280"/>
      <c r="N49" s="281"/>
      <c r="O49" s="280"/>
      <c r="P49" s="281"/>
      <c r="Q49" s="280"/>
      <c r="R49" s="281"/>
      <c r="S49" s="280" t="s">
        <v>2788</v>
      </c>
      <c r="T49" s="279" t="s">
        <v>70</v>
      </c>
      <c r="U49" s="280"/>
      <c r="V49" s="281"/>
      <c r="W49" s="280" t="s">
        <v>2787</v>
      </c>
      <c r="X49" s="279" t="s">
        <v>70</v>
      </c>
      <c r="Y49" s="280" t="s">
        <v>2787</v>
      </c>
      <c r="Z49" s="279" t="s">
        <v>70</v>
      </c>
    </row>
    <row r="50" spans="2:26" ht="15" customHeight="1">
      <c r="B50" s="743"/>
      <c r="C50" s="240"/>
      <c r="D50" s="241"/>
      <c r="E50" s="240"/>
      <c r="F50" s="239"/>
      <c r="G50" s="290"/>
      <c r="H50" s="241"/>
      <c r="I50" s="240"/>
      <c r="J50" s="241"/>
      <c r="K50" s="240"/>
      <c r="L50" s="289"/>
      <c r="M50" s="240"/>
      <c r="N50" s="241"/>
      <c r="O50" s="240"/>
      <c r="P50" s="241"/>
      <c r="Q50" s="240"/>
      <c r="R50" s="241"/>
      <c r="S50" s="240"/>
      <c r="T50" s="241"/>
      <c r="U50" s="240"/>
      <c r="V50" s="241"/>
      <c r="W50" s="240"/>
      <c r="X50" s="239"/>
      <c r="Y50" s="240"/>
      <c r="Z50" s="239"/>
    </row>
    <row r="51" spans="2:26" ht="15" customHeight="1" thickBot="1">
      <c r="B51" s="745"/>
      <c r="C51" s="234"/>
      <c r="D51" s="235"/>
      <c r="E51" s="234"/>
      <c r="F51" s="233"/>
      <c r="G51" s="288"/>
      <c r="H51" s="235"/>
      <c r="I51" s="234"/>
      <c r="J51" s="235"/>
      <c r="K51" s="234"/>
      <c r="L51" s="233"/>
      <c r="M51" s="234"/>
      <c r="N51" s="235"/>
      <c r="O51" s="234"/>
      <c r="P51" s="235"/>
      <c r="Q51" s="234"/>
      <c r="R51" s="235"/>
      <c r="S51" s="234"/>
      <c r="T51" s="235"/>
      <c r="U51" s="234"/>
      <c r="V51" s="235"/>
      <c r="W51" s="234"/>
      <c r="X51" s="233"/>
      <c r="Y51" s="234"/>
      <c r="Z51" s="233"/>
    </row>
    <row r="52" spans="2:26" ht="15" customHeight="1">
      <c r="B52" s="743" t="s">
        <v>72</v>
      </c>
      <c r="C52" s="287"/>
      <c r="D52" s="239"/>
      <c r="E52" s="240" t="s">
        <v>2757</v>
      </c>
      <c r="F52" s="241" t="s">
        <v>2756</v>
      </c>
      <c r="G52" s="240" t="s">
        <v>2757</v>
      </c>
      <c r="H52" s="241" t="s">
        <v>2756</v>
      </c>
      <c r="I52" s="240"/>
      <c r="J52" s="241"/>
      <c r="K52" s="240" t="s">
        <v>2786</v>
      </c>
      <c r="L52" s="241" t="s">
        <v>2785</v>
      </c>
      <c r="M52" s="240" t="s">
        <v>2769</v>
      </c>
      <c r="N52" s="241" t="s">
        <v>2768</v>
      </c>
      <c r="O52" s="240" t="s">
        <v>2757</v>
      </c>
      <c r="P52" s="241" t="s">
        <v>2756</v>
      </c>
      <c r="Q52" s="240" t="s">
        <v>2761</v>
      </c>
      <c r="R52" s="241" t="s">
        <v>2760</v>
      </c>
      <c r="S52" s="240" t="s">
        <v>2769</v>
      </c>
      <c r="T52" s="241" t="s">
        <v>2768</v>
      </c>
      <c r="U52" s="240" t="s">
        <v>2737</v>
      </c>
      <c r="V52" s="241" t="s">
        <v>2736</v>
      </c>
      <c r="W52" s="240" t="s">
        <v>2735</v>
      </c>
      <c r="X52" s="241" t="s">
        <v>2734</v>
      </c>
      <c r="Y52" s="240" t="s">
        <v>2735</v>
      </c>
      <c r="Z52" s="239" t="s">
        <v>2734</v>
      </c>
    </row>
    <row r="53" spans="2:26" ht="15" customHeight="1">
      <c r="B53" s="743"/>
      <c r="C53" s="240" t="s">
        <v>68</v>
      </c>
      <c r="D53" s="239"/>
      <c r="E53" s="240" t="s">
        <v>2749</v>
      </c>
      <c r="F53" s="241" t="s">
        <v>2748</v>
      </c>
      <c r="G53" s="240" t="s">
        <v>68</v>
      </c>
      <c r="H53" s="241"/>
      <c r="I53" s="240"/>
      <c r="J53" s="241"/>
      <c r="K53" s="240" t="s">
        <v>2784</v>
      </c>
      <c r="L53" s="241" t="s">
        <v>2783</v>
      </c>
      <c r="M53" s="240" t="s">
        <v>2782</v>
      </c>
      <c r="N53" s="241" t="s">
        <v>2781</v>
      </c>
      <c r="O53" s="240" t="s">
        <v>2749</v>
      </c>
      <c r="P53" s="241" t="s">
        <v>2748</v>
      </c>
      <c r="Q53" s="240" t="s">
        <v>2759</v>
      </c>
      <c r="R53" s="241" t="s">
        <v>2758</v>
      </c>
      <c r="S53" s="240" t="s">
        <v>2765</v>
      </c>
      <c r="T53" s="241" t="s">
        <v>2780</v>
      </c>
      <c r="U53" s="240"/>
      <c r="V53" s="239"/>
      <c r="W53" s="240" t="s">
        <v>2765</v>
      </c>
      <c r="X53" s="239" t="s">
        <v>2779</v>
      </c>
      <c r="Y53" s="240" t="s">
        <v>2765</v>
      </c>
      <c r="Z53" s="239" t="s">
        <v>2779</v>
      </c>
    </row>
    <row r="54" spans="2:26" ht="15" customHeight="1">
      <c r="B54" s="743"/>
      <c r="C54" s="240" t="s">
        <v>68</v>
      </c>
      <c r="D54" s="239"/>
      <c r="E54" s="240" t="s">
        <v>2735</v>
      </c>
      <c r="F54" s="241" t="s">
        <v>2734</v>
      </c>
      <c r="G54" s="240" t="s">
        <v>68</v>
      </c>
      <c r="H54" s="241"/>
      <c r="I54" s="240"/>
      <c r="J54" s="241"/>
      <c r="K54" s="240" t="s">
        <v>2778</v>
      </c>
      <c r="L54" s="241" t="s">
        <v>2777</v>
      </c>
      <c r="M54" s="240" t="s">
        <v>2776</v>
      </c>
      <c r="N54" s="241" t="s">
        <v>2775</v>
      </c>
      <c r="O54" s="240" t="s">
        <v>2739</v>
      </c>
      <c r="P54" s="241" t="s">
        <v>2738</v>
      </c>
      <c r="Q54" s="240" t="s">
        <v>2749</v>
      </c>
      <c r="R54" s="241" t="s">
        <v>2748</v>
      </c>
      <c r="S54" s="240"/>
      <c r="T54" s="241"/>
      <c r="U54" s="240"/>
      <c r="V54" s="241"/>
      <c r="W54" s="240"/>
      <c r="X54" s="239"/>
      <c r="Y54" s="240"/>
      <c r="Z54" s="239"/>
    </row>
    <row r="55" spans="2:26" ht="15" customHeight="1">
      <c r="B55" s="743"/>
      <c r="C55" s="240" t="s">
        <v>68</v>
      </c>
      <c r="D55" s="239"/>
      <c r="E55" s="240"/>
      <c r="F55" s="241"/>
      <c r="G55" s="240" t="s">
        <v>68</v>
      </c>
      <c r="H55" s="241"/>
      <c r="I55" s="240"/>
      <c r="J55" s="241"/>
      <c r="K55" s="240" t="s">
        <v>2774</v>
      </c>
      <c r="L55" s="241" t="s">
        <v>2773</v>
      </c>
      <c r="M55" s="240" t="s">
        <v>2772</v>
      </c>
      <c r="N55" s="241" t="s">
        <v>2764</v>
      </c>
      <c r="O55" s="240" t="s">
        <v>2737</v>
      </c>
      <c r="P55" s="241" t="s">
        <v>2736</v>
      </c>
      <c r="Q55" s="240"/>
      <c r="R55" s="241"/>
      <c r="S55" s="240" t="s">
        <v>68</v>
      </c>
      <c r="T55" s="241"/>
      <c r="U55" s="240"/>
      <c r="V55" s="241"/>
      <c r="W55" s="240"/>
      <c r="X55" s="239"/>
      <c r="Y55" s="240"/>
      <c r="Z55" s="239"/>
    </row>
    <row r="56" spans="2:26" ht="15" customHeight="1">
      <c r="B56" s="743"/>
      <c r="C56" s="240" t="s">
        <v>68</v>
      </c>
      <c r="D56" s="239"/>
      <c r="E56" s="240"/>
      <c r="F56" s="241"/>
      <c r="G56" s="240" t="s">
        <v>68</v>
      </c>
      <c r="H56" s="241"/>
      <c r="I56" s="240"/>
      <c r="J56" s="241"/>
      <c r="K56" s="240" t="s">
        <v>2771</v>
      </c>
      <c r="L56" s="241" t="s">
        <v>2770</v>
      </c>
      <c r="M56" s="240" t="s">
        <v>2739</v>
      </c>
      <c r="N56" s="241" t="s">
        <v>2738</v>
      </c>
      <c r="O56" s="240" t="s">
        <v>2769</v>
      </c>
      <c r="P56" s="241" t="s">
        <v>2768</v>
      </c>
      <c r="Q56" s="240"/>
      <c r="R56" s="241"/>
      <c r="S56" s="240" t="s">
        <v>68</v>
      </c>
      <c r="T56" s="241"/>
      <c r="U56" s="240"/>
      <c r="V56" s="241"/>
      <c r="W56" s="240"/>
      <c r="X56" s="239"/>
      <c r="Y56" s="240"/>
      <c r="Z56" s="239"/>
    </row>
    <row r="57" spans="2:26" ht="15" customHeight="1">
      <c r="B57" s="743"/>
      <c r="C57" s="240" t="s">
        <v>68</v>
      </c>
      <c r="D57" s="239"/>
      <c r="E57" s="240"/>
      <c r="F57" s="241"/>
      <c r="G57" s="240" t="s">
        <v>68</v>
      </c>
      <c r="H57" s="241"/>
      <c r="I57" s="240"/>
      <c r="J57" s="241"/>
      <c r="K57" s="240" t="s">
        <v>2767</v>
      </c>
      <c r="L57" s="241" t="s">
        <v>2766</v>
      </c>
      <c r="M57" s="240"/>
      <c r="N57" s="241"/>
      <c r="O57" s="240" t="s">
        <v>2765</v>
      </c>
      <c r="P57" s="241" t="s">
        <v>2764</v>
      </c>
      <c r="Q57" s="240"/>
      <c r="R57" s="241"/>
      <c r="S57" s="240" t="s">
        <v>68</v>
      </c>
      <c r="T57" s="241"/>
      <c r="U57" s="240"/>
      <c r="V57" s="241"/>
      <c r="W57" s="240"/>
      <c r="X57" s="239"/>
      <c r="Y57" s="240"/>
      <c r="Z57" s="239"/>
    </row>
    <row r="58" spans="2:26" ht="15" customHeight="1">
      <c r="B58" s="743"/>
      <c r="C58" s="240" t="s">
        <v>68</v>
      </c>
      <c r="D58" s="239"/>
      <c r="E58" s="240"/>
      <c r="F58" s="241"/>
      <c r="G58" s="240" t="s">
        <v>68</v>
      </c>
      <c r="H58" s="241"/>
      <c r="I58" s="240"/>
      <c r="J58" s="241"/>
      <c r="K58" s="240" t="s">
        <v>2763</v>
      </c>
      <c r="L58" s="241" t="s">
        <v>2762</v>
      </c>
      <c r="M58" s="240" t="s">
        <v>68</v>
      </c>
      <c r="N58" s="241"/>
      <c r="O58" s="286"/>
      <c r="P58" s="285"/>
      <c r="Q58" s="240"/>
      <c r="R58" s="241"/>
      <c r="S58" s="240" t="s">
        <v>68</v>
      </c>
      <c r="T58" s="241"/>
      <c r="U58" s="240"/>
      <c r="V58" s="241"/>
      <c r="W58" s="240"/>
      <c r="X58" s="239"/>
      <c r="Y58" s="240"/>
      <c r="Z58" s="239"/>
    </row>
    <row r="59" spans="2:26" ht="15" customHeight="1">
      <c r="B59" s="743"/>
      <c r="C59" s="240" t="s">
        <v>68</v>
      </c>
      <c r="D59" s="239"/>
      <c r="E59" s="240"/>
      <c r="F59" s="241"/>
      <c r="G59" s="240" t="s">
        <v>68</v>
      </c>
      <c r="H59" s="241"/>
      <c r="I59" s="240"/>
      <c r="J59" s="241"/>
      <c r="K59" s="240" t="s">
        <v>2761</v>
      </c>
      <c r="L59" s="241" t="s">
        <v>2760</v>
      </c>
      <c r="M59" s="240" t="s">
        <v>68</v>
      </c>
      <c r="N59" s="241"/>
      <c r="O59" s="240" t="s">
        <v>68</v>
      </c>
      <c r="P59" s="241"/>
      <c r="Q59" s="240"/>
      <c r="R59" s="241"/>
      <c r="S59" s="240" t="s">
        <v>68</v>
      </c>
      <c r="T59" s="241"/>
      <c r="U59" s="240"/>
      <c r="V59" s="241"/>
      <c r="W59" s="240"/>
      <c r="X59" s="239"/>
      <c r="Y59" s="240"/>
      <c r="Z59" s="239"/>
    </row>
    <row r="60" spans="2:26" ht="15" customHeight="1">
      <c r="B60" s="743"/>
      <c r="C60" s="240" t="s">
        <v>68</v>
      </c>
      <c r="D60" s="239"/>
      <c r="E60" s="240"/>
      <c r="F60" s="241"/>
      <c r="G60" s="240" t="s">
        <v>68</v>
      </c>
      <c r="H60" s="241"/>
      <c r="I60" s="240"/>
      <c r="J60" s="241"/>
      <c r="K60" s="240" t="s">
        <v>2759</v>
      </c>
      <c r="L60" s="241" t="s">
        <v>2758</v>
      </c>
      <c r="M60" s="240" t="s">
        <v>68</v>
      </c>
      <c r="N60" s="241"/>
      <c r="O60" s="240" t="s">
        <v>68</v>
      </c>
      <c r="P60" s="241"/>
      <c r="Q60" s="240"/>
      <c r="R60" s="241"/>
      <c r="S60" s="240" t="s">
        <v>68</v>
      </c>
      <c r="T60" s="241"/>
      <c r="U60" s="240"/>
      <c r="V60" s="241"/>
      <c r="W60" s="240"/>
      <c r="X60" s="239"/>
      <c r="Y60" s="240"/>
      <c r="Z60" s="239"/>
    </row>
    <row r="61" spans="2:26" ht="15" customHeight="1">
      <c r="B61" s="743"/>
      <c r="C61" s="240" t="s">
        <v>68</v>
      </c>
      <c r="D61" s="239"/>
      <c r="E61" s="240"/>
      <c r="F61" s="241"/>
      <c r="G61" s="240" t="s">
        <v>68</v>
      </c>
      <c r="H61" s="241"/>
      <c r="I61" s="240"/>
      <c r="J61" s="241"/>
      <c r="K61" s="240" t="s">
        <v>2757</v>
      </c>
      <c r="L61" s="241" t="s">
        <v>2756</v>
      </c>
      <c r="M61" s="240" t="s">
        <v>68</v>
      </c>
      <c r="N61" s="241"/>
      <c r="O61" s="240" t="s">
        <v>68</v>
      </c>
      <c r="P61" s="241"/>
      <c r="Q61" s="240"/>
      <c r="R61" s="241"/>
      <c r="S61" s="240" t="s">
        <v>68</v>
      </c>
      <c r="T61" s="241"/>
      <c r="U61" s="240"/>
      <c r="V61" s="241"/>
      <c r="W61" s="240"/>
      <c r="X61" s="239"/>
      <c r="Y61" s="240"/>
      <c r="Z61" s="239"/>
    </row>
    <row r="62" spans="2:26" ht="15" customHeight="1">
      <c r="B62" s="743"/>
      <c r="C62" s="240" t="s">
        <v>68</v>
      </c>
      <c r="D62" s="239"/>
      <c r="E62" s="240"/>
      <c r="F62" s="241"/>
      <c r="G62" s="240" t="s">
        <v>68</v>
      </c>
      <c r="H62" s="241"/>
      <c r="I62" s="240"/>
      <c r="J62" s="241"/>
      <c r="K62" s="240" t="s">
        <v>2755</v>
      </c>
      <c r="L62" s="241" t="s">
        <v>2754</v>
      </c>
      <c r="M62" s="240" t="s">
        <v>68</v>
      </c>
      <c r="N62" s="241"/>
      <c r="O62" s="240" t="s">
        <v>68</v>
      </c>
      <c r="P62" s="241"/>
      <c r="Q62" s="240"/>
      <c r="R62" s="241"/>
      <c r="S62" s="240" t="s">
        <v>68</v>
      </c>
      <c r="T62" s="241"/>
      <c r="U62" s="240"/>
      <c r="V62" s="241"/>
      <c r="W62" s="240"/>
      <c r="X62" s="239"/>
      <c r="Y62" s="240"/>
      <c r="Z62" s="239"/>
    </row>
    <row r="63" spans="2:26" ht="15" customHeight="1">
      <c r="B63" s="743"/>
      <c r="C63" s="240" t="s">
        <v>68</v>
      </c>
      <c r="D63" s="239"/>
      <c r="E63" s="240"/>
      <c r="F63" s="241"/>
      <c r="G63" s="240" t="s">
        <v>68</v>
      </c>
      <c r="H63" s="241"/>
      <c r="I63" s="240"/>
      <c r="J63" s="241"/>
      <c r="K63" s="240" t="s">
        <v>2753</v>
      </c>
      <c r="L63" s="241" t="s">
        <v>2752</v>
      </c>
      <c r="M63" s="240" t="s">
        <v>68</v>
      </c>
      <c r="N63" s="241"/>
      <c r="O63" s="240" t="s">
        <v>68</v>
      </c>
      <c r="P63" s="241"/>
      <c r="Q63" s="240"/>
      <c r="R63" s="241"/>
      <c r="S63" s="240" t="s">
        <v>68</v>
      </c>
      <c r="T63" s="241"/>
      <c r="U63" s="240"/>
      <c r="V63" s="241"/>
      <c r="W63" s="240"/>
      <c r="X63" s="239"/>
      <c r="Y63" s="240"/>
      <c r="Z63" s="239"/>
    </row>
    <row r="64" spans="2:26" ht="15" customHeight="1">
      <c r="B64" s="743"/>
      <c r="C64" s="240" t="s">
        <v>68</v>
      </c>
      <c r="D64" s="239"/>
      <c r="E64" s="240"/>
      <c r="F64" s="241"/>
      <c r="G64" s="240" t="s">
        <v>68</v>
      </c>
      <c r="H64" s="241"/>
      <c r="I64" s="240"/>
      <c r="J64" s="241"/>
      <c r="K64" s="240" t="s">
        <v>2751</v>
      </c>
      <c r="L64" s="241" t="s">
        <v>2750</v>
      </c>
      <c r="M64" s="240" t="s">
        <v>68</v>
      </c>
      <c r="N64" s="241"/>
      <c r="O64" s="240" t="s">
        <v>68</v>
      </c>
      <c r="P64" s="241"/>
      <c r="Q64" s="240"/>
      <c r="R64" s="241"/>
      <c r="S64" s="240" t="s">
        <v>68</v>
      </c>
      <c r="T64" s="241"/>
      <c r="U64" s="240"/>
      <c r="V64" s="241"/>
      <c r="W64" s="240"/>
      <c r="X64" s="239"/>
      <c r="Y64" s="240"/>
      <c r="Z64" s="239"/>
    </row>
    <row r="65" spans="2:26" ht="15" customHeight="1">
      <c r="B65" s="743"/>
      <c r="C65" s="240" t="s">
        <v>68</v>
      </c>
      <c r="D65" s="239"/>
      <c r="E65" s="240"/>
      <c r="F65" s="241"/>
      <c r="G65" s="240" t="s">
        <v>68</v>
      </c>
      <c r="H65" s="241"/>
      <c r="I65" s="240"/>
      <c r="J65" s="241"/>
      <c r="K65" s="240" t="s">
        <v>2749</v>
      </c>
      <c r="L65" s="241" t="s">
        <v>2748</v>
      </c>
      <c r="M65" s="240" t="s">
        <v>68</v>
      </c>
      <c r="N65" s="241"/>
      <c r="O65" s="240" t="s">
        <v>68</v>
      </c>
      <c r="P65" s="241"/>
      <c r="Q65" s="240"/>
      <c r="R65" s="241"/>
      <c r="S65" s="240" t="s">
        <v>68</v>
      </c>
      <c r="T65" s="241"/>
      <c r="U65" s="240"/>
      <c r="V65" s="241"/>
      <c r="W65" s="240"/>
      <c r="X65" s="239"/>
      <c r="Y65" s="240"/>
      <c r="Z65" s="239"/>
    </row>
    <row r="66" spans="2:26" ht="15" customHeight="1">
      <c r="B66" s="743"/>
      <c r="C66" s="240" t="s">
        <v>68</v>
      </c>
      <c r="D66" s="239"/>
      <c r="E66" s="240"/>
      <c r="F66" s="241"/>
      <c r="G66" s="240" t="s">
        <v>68</v>
      </c>
      <c r="H66" s="241"/>
      <c r="I66" s="240"/>
      <c r="J66" s="241"/>
      <c r="K66" s="240" t="s">
        <v>2747</v>
      </c>
      <c r="L66" s="241" t="s">
        <v>2746</v>
      </c>
      <c r="M66" s="240" t="s">
        <v>68</v>
      </c>
      <c r="N66" s="241"/>
      <c r="O66" s="240" t="s">
        <v>68</v>
      </c>
      <c r="P66" s="241"/>
      <c r="Q66" s="240"/>
      <c r="R66" s="241"/>
      <c r="S66" s="240" t="s">
        <v>68</v>
      </c>
      <c r="T66" s="241"/>
      <c r="U66" s="240"/>
      <c r="V66" s="241"/>
      <c r="W66" s="240"/>
      <c r="X66" s="239"/>
      <c r="Y66" s="240"/>
      <c r="Z66" s="239"/>
    </row>
    <row r="67" spans="2:26" ht="15" customHeight="1">
      <c r="B67" s="743"/>
      <c r="C67" s="240" t="s">
        <v>68</v>
      </c>
      <c r="D67" s="239"/>
      <c r="E67" s="240"/>
      <c r="F67" s="241"/>
      <c r="G67" s="240" t="s">
        <v>68</v>
      </c>
      <c r="H67" s="241"/>
      <c r="I67" s="240"/>
      <c r="J67" s="241"/>
      <c r="K67" s="240" t="s">
        <v>2745</v>
      </c>
      <c r="L67" s="241" t="s">
        <v>2744</v>
      </c>
      <c r="M67" s="240" t="s">
        <v>68</v>
      </c>
      <c r="N67" s="241"/>
      <c r="O67" s="240" t="s">
        <v>68</v>
      </c>
      <c r="P67" s="241"/>
      <c r="Q67" s="240"/>
      <c r="R67" s="241"/>
      <c r="S67" s="240" t="s">
        <v>68</v>
      </c>
      <c r="T67" s="241"/>
      <c r="U67" s="240"/>
      <c r="V67" s="241"/>
      <c r="W67" s="240"/>
      <c r="X67" s="239"/>
      <c r="Y67" s="240"/>
      <c r="Z67" s="239"/>
    </row>
    <row r="68" spans="2:26" ht="15" customHeight="1">
      <c r="B68" s="743"/>
      <c r="C68" s="240" t="s">
        <v>68</v>
      </c>
      <c r="D68" s="239"/>
      <c r="E68" s="240"/>
      <c r="F68" s="241"/>
      <c r="G68" s="240" t="s">
        <v>68</v>
      </c>
      <c r="H68" s="241"/>
      <c r="I68" s="240"/>
      <c r="J68" s="241"/>
      <c r="K68" s="240" t="s">
        <v>2743</v>
      </c>
      <c r="L68" s="81" t="s">
        <v>2742</v>
      </c>
      <c r="M68" s="240" t="s">
        <v>68</v>
      </c>
      <c r="N68" s="241"/>
      <c r="O68" s="240"/>
      <c r="P68" s="241"/>
      <c r="Q68" s="240"/>
      <c r="R68" s="241"/>
      <c r="S68" s="240" t="s">
        <v>68</v>
      </c>
      <c r="T68" s="241"/>
      <c r="U68" s="240"/>
      <c r="V68" s="241"/>
      <c r="W68" s="240"/>
      <c r="X68" s="239"/>
      <c r="Y68" s="240"/>
      <c r="Z68" s="239"/>
    </row>
    <row r="69" spans="2:26" ht="15" customHeight="1">
      <c r="B69" s="743"/>
      <c r="C69" s="240" t="s">
        <v>68</v>
      </c>
      <c r="D69" s="239"/>
      <c r="E69" s="240"/>
      <c r="F69" s="241"/>
      <c r="G69" s="240" t="s">
        <v>68</v>
      </c>
      <c r="H69" s="241"/>
      <c r="I69" s="240"/>
      <c r="J69" s="241"/>
      <c r="K69" s="240" t="s">
        <v>2741</v>
      </c>
      <c r="L69" s="81" t="s">
        <v>2740</v>
      </c>
      <c r="M69" s="240" t="s">
        <v>68</v>
      </c>
      <c r="N69" s="241"/>
      <c r="O69" s="240"/>
      <c r="P69" s="241"/>
      <c r="Q69" s="240"/>
      <c r="R69" s="241"/>
      <c r="S69" s="240" t="s">
        <v>68</v>
      </c>
      <c r="T69" s="241"/>
      <c r="U69" s="240"/>
      <c r="V69" s="241"/>
      <c r="W69" s="240"/>
      <c r="X69" s="239"/>
      <c r="Y69" s="240"/>
      <c r="Z69" s="239"/>
    </row>
    <row r="70" spans="2:26" ht="15" customHeight="1">
      <c r="B70" s="743"/>
      <c r="C70" s="240" t="s">
        <v>68</v>
      </c>
      <c r="D70" s="239"/>
      <c r="E70" s="240"/>
      <c r="F70" s="241"/>
      <c r="G70" s="240" t="s">
        <v>68</v>
      </c>
      <c r="H70" s="241"/>
      <c r="I70" s="240"/>
      <c r="J70" s="241"/>
      <c r="K70" s="240" t="s">
        <v>2739</v>
      </c>
      <c r="L70" s="241" t="s">
        <v>2738</v>
      </c>
      <c r="M70" s="240" t="s">
        <v>68</v>
      </c>
      <c r="N70" s="241"/>
      <c r="O70" s="240"/>
      <c r="P70" s="241"/>
      <c r="Q70" s="240"/>
      <c r="R70" s="241"/>
      <c r="S70" s="240" t="s">
        <v>68</v>
      </c>
      <c r="T70" s="241"/>
      <c r="U70" s="240"/>
      <c r="V70" s="241"/>
      <c r="W70" s="240"/>
      <c r="X70" s="239"/>
      <c r="Y70" s="240"/>
      <c r="Z70" s="239"/>
    </row>
    <row r="71" spans="2:26" ht="15" customHeight="1">
      <c r="B71" s="743"/>
      <c r="C71" s="240" t="s">
        <v>68</v>
      </c>
      <c r="D71" s="239"/>
      <c r="E71" s="240"/>
      <c r="F71" s="241"/>
      <c r="G71" s="240" t="s">
        <v>68</v>
      </c>
      <c r="H71" s="241"/>
      <c r="I71" s="240"/>
      <c r="J71" s="241"/>
      <c r="K71" s="240" t="s">
        <v>2737</v>
      </c>
      <c r="L71" s="241" t="s">
        <v>2736</v>
      </c>
      <c r="M71" s="240" t="s">
        <v>68</v>
      </c>
      <c r="N71" s="241"/>
      <c r="O71" s="240"/>
      <c r="P71" s="241"/>
      <c r="Q71" s="240"/>
      <c r="R71" s="241"/>
      <c r="S71" s="240" t="s">
        <v>68</v>
      </c>
      <c r="T71" s="241"/>
      <c r="U71" s="240"/>
      <c r="V71" s="241"/>
      <c r="W71" s="240"/>
      <c r="X71" s="239"/>
      <c r="Y71" s="240"/>
      <c r="Z71" s="239"/>
    </row>
    <row r="72" spans="2:26" ht="15" customHeight="1">
      <c r="B72" s="743"/>
      <c r="C72" s="240"/>
      <c r="D72" s="239"/>
      <c r="E72" s="240"/>
      <c r="F72" s="241"/>
      <c r="G72" s="240"/>
      <c r="H72" s="241"/>
      <c r="I72" s="240"/>
      <c r="J72" s="241"/>
      <c r="K72" s="240" t="s">
        <v>2735</v>
      </c>
      <c r="L72" s="241" t="s">
        <v>2734</v>
      </c>
      <c r="M72" s="240"/>
      <c r="N72" s="241"/>
      <c r="O72" s="240"/>
      <c r="P72" s="241"/>
      <c r="Q72" s="240"/>
      <c r="R72" s="241"/>
      <c r="S72" s="240"/>
      <c r="T72" s="241"/>
      <c r="U72" s="240"/>
      <c r="V72" s="241"/>
      <c r="W72" s="240"/>
      <c r="X72" s="239"/>
      <c r="Y72" s="240"/>
      <c r="Z72" s="239"/>
    </row>
    <row r="73" spans="2:26" ht="15" customHeight="1">
      <c r="B73" s="743"/>
      <c r="C73" s="240" t="s">
        <v>68</v>
      </c>
      <c r="D73" s="239"/>
      <c r="E73" s="240"/>
      <c r="F73" s="241"/>
      <c r="G73" s="240" t="s">
        <v>68</v>
      </c>
      <c r="H73" s="241"/>
      <c r="I73" s="240"/>
      <c r="J73" s="241"/>
      <c r="K73" s="240" t="s">
        <v>2733</v>
      </c>
      <c r="L73" s="241" t="s">
        <v>2732</v>
      </c>
      <c r="M73" s="240" t="s">
        <v>68</v>
      </c>
      <c r="N73" s="241"/>
      <c r="O73" s="240"/>
      <c r="P73" s="241"/>
      <c r="Q73" s="240"/>
      <c r="R73" s="241"/>
      <c r="S73" s="240" t="s">
        <v>68</v>
      </c>
      <c r="T73" s="241"/>
      <c r="U73" s="240"/>
      <c r="V73" s="241"/>
      <c r="W73" s="240"/>
      <c r="X73" s="239"/>
      <c r="Y73" s="240"/>
      <c r="Z73" s="239"/>
    </row>
    <row r="74" spans="2:26" ht="15" customHeight="1">
      <c r="B74" s="743"/>
      <c r="C74" s="240" t="s">
        <v>68</v>
      </c>
      <c r="D74" s="239"/>
      <c r="E74" s="240"/>
      <c r="F74" s="241"/>
      <c r="G74" s="240" t="s">
        <v>68</v>
      </c>
      <c r="H74" s="241"/>
      <c r="I74" s="240"/>
      <c r="J74" s="241"/>
      <c r="K74" s="240" t="s">
        <v>2731</v>
      </c>
      <c r="L74" s="241" t="s">
        <v>2730</v>
      </c>
      <c r="M74" s="240" t="s">
        <v>68</v>
      </c>
      <c r="N74" s="241"/>
      <c r="O74" s="240"/>
      <c r="P74" s="241"/>
      <c r="Q74" s="240"/>
      <c r="R74" s="241"/>
      <c r="S74" s="240" t="s">
        <v>68</v>
      </c>
      <c r="T74" s="241"/>
      <c r="U74" s="240"/>
      <c r="V74" s="241"/>
      <c r="W74" s="240"/>
      <c r="X74" s="239"/>
      <c r="Y74" s="240"/>
      <c r="Z74" s="239"/>
    </row>
    <row r="75" spans="2:26" ht="15" customHeight="1">
      <c r="B75" s="743"/>
      <c r="C75" s="240" t="s">
        <v>68</v>
      </c>
      <c r="D75" s="239"/>
      <c r="E75" s="240"/>
      <c r="F75" s="241"/>
      <c r="G75" s="240" t="s">
        <v>68</v>
      </c>
      <c r="H75" s="241"/>
      <c r="I75" s="240"/>
      <c r="J75" s="241"/>
      <c r="K75" s="240" t="s">
        <v>2729</v>
      </c>
      <c r="L75" s="241" t="s">
        <v>2728</v>
      </c>
      <c r="M75" s="240" t="s">
        <v>68</v>
      </c>
      <c r="N75" s="241"/>
      <c r="O75" s="240"/>
      <c r="P75" s="241"/>
      <c r="Q75" s="240"/>
      <c r="R75" s="241"/>
      <c r="S75" s="240" t="s">
        <v>68</v>
      </c>
      <c r="T75" s="241"/>
      <c r="U75" s="240"/>
      <c r="V75" s="241"/>
      <c r="W75" s="240"/>
      <c r="X75" s="239"/>
      <c r="Y75" s="240"/>
      <c r="Z75" s="239"/>
    </row>
    <row r="76" spans="2:26" ht="15" customHeight="1">
      <c r="B76" s="743"/>
      <c r="C76" s="240" t="s">
        <v>68</v>
      </c>
      <c r="D76" s="239"/>
      <c r="E76" s="240"/>
      <c r="F76" s="241"/>
      <c r="G76" s="240" t="s">
        <v>68</v>
      </c>
      <c r="H76" s="241"/>
      <c r="I76" s="240"/>
      <c r="J76" s="241"/>
      <c r="K76" s="240" t="s">
        <v>2727</v>
      </c>
      <c r="L76" s="241" t="s">
        <v>2726</v>
      </c>
      <c r="M76" s="240" t="s">
        <v>68</v>
      </c>
      <c r="N76" s="241"/>
      <c r="O76" s="240"/>
      <c r="P76" s="241"/>
      <c r="Q76" s="240"/>
      <c r="R76" s="241"/>
      <c r="S76" s="240" t="s">
        <v>68</v>
      </c>
      <c r="T76" s="284"/>
      <c r="U76" s="240"/>
      <c r="V76" s="241"/>
      <c r="W76" s="240"/>
      <c r="X76" s="239"/>
      <c r="Y76" s="240"/>
      <c r="Z76" s="239"/>
    </row>
    <row r="77" spans="2:26" ht="15" customHeight="1">
      <c r="B77" s="743"/>
      <c r="C77" s="240" t="s">
        <v>68</v>
      </c>
      <c r="D77" s="239"/>
      <c r="E77" s="240"/>
      <c r="F77" s="241"/>
      <c r="G77" s="240" t="s">
        <v>68</v>
      </c>
      <c r="H77" s="241"/>
      <c r="I77" s="240"/>
      <c r="J77" s="241"/>
      <c r="K77" s="240" t="s">
        <v>2725</v>
      </c>
      <c r="L77" s="241" t="s">
        <v>2724</v>
      </c>
      <c r="M77" s="240" t="s">
        <v>68</v>
      </c>
      <c r="N77" s="241"/>
      <c r="O77" s="240"/>
      <c r="P77" s="241"/>
      <c r="Q77" s="240"/>
      <c r="R77" s="241"/>
      <c r="S77" s="240" t="s">
        <v>68</v>
      </c>
      <c r="T77" s="284"/>
      <c r="U77" s="240"/>
      <c r="V77" s="241"/>
      <c r="W77" s="240"/>
      <c r="X77" s="239"/>
      <c r="Y77" s="240"/>
      <c r="Z77" s="239"/>
    </row>
    <row r="78" spans="2:26" ht="15" customHeight="1">
      <c r="B78" s="744" t="s">
        <v>365</v>
      </c>
      <c r="C78" s="280"/>
      <c r="D78" s="279"/>
      <c r="E78" s="280"/>
      <c r="F78" s="281"/>
      <c r="G78" s="280"/>
      <c r="H78" s="281"/>
      <c r="I78" s="280"/>
      <c r="J78" s="281"/>
      <c r="K78" s="280"/>
      <c r="L78" s="281"/>
      <c r="M78" s="280"/>
      <c r="N78" s="281"/>
      <c r="O78" s="280"/>
      <c r="P78" s="281"/>
      <c r="Q78" s="280"/>
      <c r="R78" s="281"/>
      <c r="S78" s="280" t="s">
        <v>2723</v>
      </c>
      <c r="T78" s="281" t="s">
        <v>112</v>
      </c>
      <c r="U78" s="280"/>
      <c r="V78" s="281"/>
      <c r="W78" s="280" t="s">
        <v>2722</v>
      </c>
      <c r="X78" s="281" t="s">
        <v>112</v>
      </c>
      <c r="Y78" s="280" t="s">
        <v>2722</v>
      </c>
      <c r="Z78" s="279" t="s">
        <v>112</v>
      </c>
    </row>
    <row r="79" spans="2:26" ht="15" customHeight="1">
      <c r="B79" s="743"/>
      <c r="C79" s="240"/>
      <c r="D79" s="239"/>
      <c r="E79" s="240"/>
      <c r="F79" s="241"/>
      <c r="G79" s="240"/>
      <c r="H79" s="241"/>
      <c r="I79" s="240"/>
      <c r="J79" s="241"/>
      <c r="K79" s="240"/>
      <c r="L79" s="241"/>
      <c r="M79" s="240"/>
      <c r="N79" s="241"/>
      <c r="O79" s="240"/>
      <c r="P79" s="241"/>
      <c r="Q79" s="240"/>
      <c r="R79" s="241"/>
      <c r="S79" s="240"/>
      <c r="T79" s="241"/>
      <c r="U79" s="240"/>
      <c r="V79" s="241"/>
      <c r="W79" s="240"/>
      <c r="X79" s="239"/>
      <c r="Y79" s="240"/>
      <c r="Z79" s="239"/>
    </row>
    <row r="80" spans="2:26" ht="15" customHeight="1" thickBot="1">
      <c r="B80" s="745"/>
      <c r="C80" s="234"/>
      <c r="D80" s="233"/>
      <c r="E80" s="234"/>
      <c r="F80" s="235"/>
      <c r="G80" s="234"/>
      <c r="H80" s="235"/>
      <c r="I80" s="234"/>
      <c r="J80" s="235"/>
      <c r="K80" s="234"/>
      <c r="L80" s="235"/>
      <c r="M80" s="234"/>
      <c r="N80" s="235"/>
      <c r="O80" s="234"/>
      <c r="P80" s="235"/>
      <c r="Q80" s="234"/>
      <c r="R80" s="235"/>
      <c r="S80" s="234"/>
      <c r="T80" s="235"/>
      <c r="U80" s="234"/>
      <c r="V80" s="235"/>
      <c r="W80" s="234"/>
      <c r="X80" s="233"/>
      <c r="Y80" s="234"/>
      <c r="Z80" s="233"/>
    </row>
    <row r="81" spans="2:26" ht="15" customHeight="1">
      <c r="B81" s="743" t="s">
        <v>114</v>
      </c>
      <c r="C81" s="240" t="s">
        <v>2721</v>
      </c>
      <c r="D81" s="239" t="s">
        <v>2720</v>
      </c>
      <c r="E81" s="240" t="s">
        <v>2674</v>
      </c>
      <c r="F81" s="241" t="s">
        <v>2664</v>
      </c>
      <c r="G81" s="240" t="s">
        <v>2719</v>
      </c>
      <c r="H81" s="241" t="s">
        <v>2713</v>
      </c>
      <c r="I81" s="240"/>
      <c r="J81" s="241"/>
      <c r="K81" s="240" t="s">
        <v>2718</v>
      </c>
      <c r="L81" s="241" t="s">
        <v>2717</v>
      </c>
      <c r="M81" s="240" t="s">
        <v>2716</v>
      </c>
      <c r="N81" s="241" t="s">
        <v>2715</v>
      </c>
      <c r="O81" s="240" t="s">
        <v>2714</v>
      </c>
      <c r="P81" s="241" t="s">
        <v>2713</v>
      </c>
      <c r="Q81" s="240" t="s">
        <v>2682</v>
      </c>
      <c r="R81" s="241" t="s">
        <v>2681</v>
      </c>
      <c r="S81" s="240"/>
      <c r="T81" s="241"/>
      <c r="U81" s="240" t="s">
        <v>68</v>
      </c>
      <c r="V81" s="241"/>
      <c r="W81" s="240"/>
      <c r="X81" s="239"/>
      <c r="Y81" s="240"/>
      <c r="Z81" s="239"/>
    </row>
    <row r="82" spans="2:26" ht="15" customHeight="1">
      <c r="B82" s="743"/>
      <c r="C82" s="240" t="s">
        <v>2712</v>
      </c>
      <c r="D82" s="274" t="s">
        <v>2711</v>
      </c>
      <c r="E82" s="240" t="s">
        <v>2682</v>
      </c>
      <c r="F82" s="241" t="s">
        <v>2681</v>
      </c>
      <c r="G82" s="240" t="s">
        <v>2710</v>
      </c>
      <c r="H82" s="241" t="s">
        <v>2709</v>
      </c>
      <c r="I82" s="240"/>
      <c r="J82" s="241"/>
      <c r="K82" s="240" t="s">
        <v>2708</v>
      </c>
      <c r="L82" s="241" t="s">
        <v>2707</v>
      </c>
      <c r="M82" s="240" t="s">
        <v>2706</v>
      </c>
      <c r="N82" s="241" t="s">
        <v>2705</v>
      </c>
      <c r="O82" s="240" t="s">
        <v>2682</v>
      </c>
      <c r="P82" s="241" t="s">
        <v>2681</v>
      </c>
      <c r="Q82" s="240"/>
      <c r="R82" s="241"/>
      <c r="S82" s="240" t="s">
        <v>68</v>
      </c>
      <c r="T82" s="241"/>
      <c r="U82" s="240"/>
      <c r="V82" s="241"/>
      <c r="W82" s="240"/>
      <c r="X82" s="239"/>
      <c r="Y82" s="240"/>
      <c r="Z82" s="239"/>
    </row>
    <row r="83" spans="2:26" ht="15" customHeight="1">
      <c r="B83" s="743"/>
      <c r="C83" s="240" t="s">
        <v>68</v>
      </c>
      <c r="D83" s="239"/>
      <c r="E83" s="240" t="str">
        <f>IF(F83="","",VLOOKUP(F83,[9]テーブル!$D$2:$K$138,7,FALSE))</f>
        <v/>
      </c>
      <c r="F83" s="241"/>
      <c r="G83" s="240" t="s">
        <v>2704</v>
      </c>
      <c r="H83" s="241" t="s">
        <v>2703</v>
      </c>
      <c r="I83" s="240"/>
      <c r="J83" s="241"/>
      <c r="K83" s="240" t="s">
        <v>2702</v>
      </c>
      <c r="L83" s="81" t="s">
        <v>2701</v>
      </c>
      <c r="M83" s="240" t="s">
        <v>2700</v>
      </c>
      <c r="N83" s="241" t="s">
        <v>2699</v>
      </c>
      <c r="O83" s="240" t="s">
        <v>2674</v>
      </c>
      <c r="P83" s="241" t="s">
        <v>2664</v>
      </c>
      <c r="Q83" s="240"/>
      <c r="R83" s="241"/>
      <c r="S83" s="240"/>
      <c r="T83" s="241"/>
      <c r="U83" s="240"/>
      <c r="V83" s="241"/>
      <c r="W83" s="240"/>
      <c r="X83" s="239"/>
      <c r="Y83" s="240"/>
      <c r="Z83" s="239"/>
    </row>
    <row r="84" spans="2:26" ht="15" customHeight="1">
      <c r="B84" s="743"/>
      <c r="C84" s="240" t="s">
        <v>68</v>
      </c>
      <c r="D84" s="239"/>
      <c r="E84" s="240" t="str">
        <f>IF(F84="","",VLOOKUP(F84,[9]テーブル!$D$2:$K$138,7,FALSE))</f>
        <v/>
      </c>
      <c r="F84" s="241"/>
      <c r="G84" s="240" t="s">
        <v>2698</v>
      </c>
      <c r="H84" s="241" t="s">
        <v>2697</v>
      </c>
      <c r="I84" s="240"/>
      <c r="J84" s="241"/>
      <c r="K84" s="240" t="s">
        <v>2696</v>
      </c>
      <c r="L84" s="241" t="s">
        <v>2695</v>
      </c>
      <c r="M84" s="240"/>
      <c r="N84" s="241"/>
      <c r="O84" s="240"/>
      <c r="P84" s="241"/>
      <c r="Q84" s="240"/>
      <c r="R84" s="241"/>
      <c r="S84" s="240"/>
      <c r="T84" s="241"/>
      <c r="U84" s="240"/>
      <c r="V84" s="241"/>
      <c r="W84" s="240"/>
      <c r="X84" s="239"/>
      <c r="Y84" s="240"/>
      <c r="Z84" s="239"/>
    </row>
    <row r="85" spans="2:26" ht="15" customHeight="1">
      <c r="B85" s="743"/>
      <c r="C85" s="240" t="s">
        <v>68</v>
      </c>
      <c r="D85" s="239"/>
      <c r="E85" s="240" t="str">
        <f>IF(F85="","",VLOOKUP(F85,[9]テーブル!$D$2:$K$138,7,FALSE))</f>
        <v/>
      </c>
      <c r="F85" s="241"/>
      <c r="G85" s="240" t="s">
        <v>2694</v>
      </c>
      <c r="H85" s="241" t="s">
        <v>2693</v>
      </c>
      <c r="I85" s="240"/>
      <c r="J85" s="241"/>
      <c r="K85" s="240" t="s">
        <v>2692</v>
      </c>
      <c r="L85" s="241" t="s">
        <v>2691</v>
      </c>
      <c r="M85" s="240" t="s">
        <v>68</v>
      </c>
      <c r="N85" s="241"/>
      <c r="O85" s="240"/>
      <c r="P85" s="241"/>
      <c r="Q85" s="240"/>
      <c r="R85" s="241"/>
      <c r="S85" s="240"/>
      <c r="T85" s="241"/>
      <c r="U85" s="240"/>
      <c r="V85" s="241"/>
      <c r="W85" s="240"/>
      <c r="X85" s="239"/>
      <c r="Y85" s="240"/>
      <c r="Z85" s="239"/>
    </row>
    <row r="86" spans="2:26" ht="15" customHeight="1">
      <c r="B86" s="743"/>
      <c r="C86" s="240" t="s">
        <v>68</v>
      </c>
      <c r="D86" s="239"/>
      <c r="E86" s="240" t="str">
        <f>IF(F86="","",VLOOKUP(F86,[9]テーブル!$D$2:$K$138,7,FALSE))</f>
        <v/>
      </c>
      <c r="F86" s="241"/>
      <c r="G86" s="240" t="s">
        <v>2690</v>
      </c>
      <c r="H86" s="241" t="s">
        <v>2689</v>
      </c>
      <c r="I86" s="240"/>
      <c r="J86" s="241"/>
      <c r="K86" s="240" t="s">
        <v>2688</v>
      </c>
      <c r="L86" s="241" t="s">
        <v>2687</v>
      </c>
      <c r="M86" s="240" t="s">
        <v>68</v>
      </c>
      <c r="N86" s="241"/>
      <c r="O86" s="240"/>
      <c r="P86" s="241"/>
      <c r="Q86" s="240"/>
      <c r="R86" s="241"/>
      <c r="S86" s="240"/>
      <c r="T86" s="241"/>
      <c r="U86" s="240"/>
      <c r="V86" s="241"/>
      <c r="W86" s="240"/>
      <c r="X86" s="239"/>
      <c r="Y86" s="240"/>
      <c r="Z86" s="239"/>
    </row>
    <row r="87" spans="2:26" ht="15" customHeight="1">
      <c r="B87" s="743"/>
      <c r="C87" s="240" t="s">
        <v>68</v>
      </c>
      <c r="D87" s="239"/>
      <c r="E87" s="240" t="str">
        <f>IF(F87="","",VLOOKUP(F87,[9]テーブル!$D$2:$K$138,7,FALSE))</f>
        <v/>
      </c>
      <c r="F87" s="241"/>
      <c r="G87" s="240" t="s">
        <v>2686</v>
      </c>
      <c r="H87" s="241" t="s">
        <v>2685</v>
      </c>
      <c r="I87" s="240"/>
      <c r="J87" s="241"/>
      <c r="K87" s="240" t="s">
        <v>2684</v>
      </c>
      <c r="L87" s="241" t="s">
        <v>2683</v>
      </c>
      <c r="M87" s="240" t="s">
        <v>68</v>
      </c>
      <c r="N87" s="241"/>
      <c r="O87" s="240"/>
      <c r="P87" s="241"/>
      <c r="Q87" s="240"/>
      <c r="R87" s="241"/>
      <c r="S87" s="240"/>
      <c r="T87" s="241"/>
      <c r="U87" s="240"/>
      <c r="V87" s="241"/>
      <c r="W87" s="240"/>
      <c r="X87" s="239"/>
      <c r="Y87" s="240"/>
      <c r="Z87" s="239"/>
    </row>
    <row r="88" spans="2:26" ht="15" customHeight="1">
      <c r="B88" s="743"/>
      <c r="C88" s="240" t="s">
        <v>68</v>
      </c>
      <c r="D88" s="239"/>
      <c r="E88" s="240" t="str">
        <f>IF(F88="","",VLOOKUP(F88,[9]テーブル!$D$2:$K$138,7,FALSE))</f>
        <v/>
      </c>
      <c r="F88" s="241"/>
      <c r="G88" s="240" t="s">
        <v>2682</v>
      </c>
      <c r="H88" s="241" t="s">
        <v>2681</v>
      </c>
      <c r="I88" s="240"/>
      <c r="J88" s="241"/>
      <c r="K88" s="240" t="s">
        <v>2680</v>
      </c>
      <c r="L88" s="241" t="s">
        <v>2679</v>
      </c>
      <c r="M88" s="240" t="s">
        <v>68</v>
      </c>
      <c r="N88" s="241"/>
      <c r="O88" s="240"/>
      <c r="P88" s="241"/>
      <c r="Q88" s="240"/>
      <c r="R88" s="241"/>
      <c r="S88" s="240"/>
      <c r="T88" s="241"/>
      <c r="U88" s="240"/>
      <c r="V88" s="241"/>
      <c r="W88" s="240"/>
      <c r="X88" s="239"/>
      <c r="Y88" s="240"/>
      <c r="Z88" s="239"/>
    </row>
    <row r="89" spans="2:26" ht="15" customHeight="1">
      <c r="B89" s="743"/>
      <c r="C89" s="240" t="s">
        <v>68</v>
      </c>
      <c r="D89" s="239"/>
      <c r="E89" s="240" t="str">
        <f>IF(F89="","",VLOOKUP(F89,[9]テーブル!$D$2:$K$138,7,FALSE))</f>
        <v/>
      </c>
      <c r="F89" s="241"/>
      <c r="G89" s="240" t="s">
        <v>2678</v>
      </c>
      <c r="H89" s="241" t="s">
        <v>2677</v>
      </c>
      <c r="I89" s="240"/>
      <c r="J89" s="241"/>
      <c r="K89" s="240" t="s">
        <v>2676</v>
      </c>
      <c r="L89" s="241" t="s">
        <v>2675</v>
      </c>
      <c r="M89" s="240" t="s">
        <v>68</v>
      </c>
      <c r="N89" s="241"/>
      <c r="O89" s="240"/>
      <c r="P89" s="241"/>
      <c r="Q89" s="240"/>
      <c r="R89" s="241"/>
      <c r="S89" s="240"/>
      <c r="T89" s="241"/>
      <c r="U89" s="240"/>
      <c r="V89" s="241"/>
      <c r="W89" s="240"/>
      <c r="X89" s="239"/>
      <c r="Y89" s="240"/>
      <c r="Z89" s="239"/>
    </row>
    <row r="90" spans="2:26" ht="15" customHeight="1">
      <c r="B90" s="743"/>
      <c r="C90" s="240" t="s">
        <v>68</v>
      </c>
      <c r="D90" s="239"/>
      <c r="E90" s="240" t="str">
        <f>IF(F90="","",VLOOKUP(F90,[9]テーブル!$D$2:$K$138,7,FALSE))</f>
        <v/>
      </c>
      <c r="F90" s="241"/>
      <c r="G90" s="240" t="s">
        <v>2674</v>
      </c>
      <c r="H90" s="241" t="s">
        <v>2664</v>
      </c>
      <c r="I90" s="240"/>
      <c r="J90" s="241"/>
      <c r="K90" s="240" t="s">
        <v>2673</v>
      </c>
      <c r="L90" s="241" t="s">
        <v>2672</v>
      </c>
      <c r="M90" s="240" t="s">
        <v>68</v>
      </c>
      <c r="N90" s="241"/>
      <c r="O90" s="240"/>
      <c r="P90" s="241"/>
      <c r="Q90" s="240"/>
      <c r="R90" s="241"/>
      <c r="S90" s="240"/>
      <c r="T90" s="241"/>
      <c r="U90" s="240"/>
      <c r="V90" s="241"/>
      <c r="W90" s="240"/>
      <c r="X90" s="239"/>
      <c r="Y90" s="240"/>
      <c r="Z90" s="239"/>
    </row>
    <row r="91" spans="2:26" ht="15" customHeight="1">
      <c r="B91" s="743"/>
      <c r="C91" s="240" t="s">
        <v>68</v>
      </c>
      <c r="D91" s="239"/>
      <c r="E91" s="240" t="str">
        <f>IF(F91="","",VLOOKUP(F91,[9]テーブル!$D$2:$K$138,7,FALSE))</f>
        <v/>
      </c>
      <c r="F91" s="241"/>
      <c r="G91" s="240" t="s">
        <v>68</v>
      </c>
      <c r="H91" s="241"/>
      <c r="I91" s="240"/>
      <c r="J91" s="241"/>
      <c r="K91" s="240" t="s">
        <v>2671</v>
      </c>
      <c r="L91" s="241" t="s">
        <v>191</v>
      </c>
      <c r="M91" s="240" t="s">
        <v>68</v>
      </c>
      <c r="N91" s="241"/>
      <c r="O91" s="240"/>
      <c r="P91" s="241"/>
      <c r="Q91" s="240"/>
      <c r="R91" s="241"/>
      <c r="S91" s="240"/>
      <c r="T91" s="241"/>
      <c r="U91" s="240"/>
      <c r="V91" s="241"/>
      <c r="W91" s="240"/>
      <c r="X91" s="239"/>
      <c r="Y91" s="240"/>
      <c r="Z91" s="239"/>
    </row>
    <row r="92" spans="2:26" ht="15" customHeight="1">
      <c r="B92" s="743"/>
      <c r="C92" s="240" t="s">
        <v>68</v>
      </c>
      <c r="D92" s="239"/>
      <c r="E92" s="240" t="str">
        <f>IF(F92="","",VLOOKUP(F92,[9]テーブル!$D$2:$K$138,7,FALSE))</f>
        <v/>
      </c>
      <c r="F92" s="241"/>
      <c r="G92" s="240" t="s">
        <v>68</v>
      </c>
      <c r="H92" s="241"/>
      <c r="I92" s="240"/>
      <c r="J92" s="241"/>
      <c r="K92" s="240" t="s">
        <v>2670</v>
      </c>
      <c r="L92" s="241" t="s">
        <v>643</v>
      </c>
      <c r="M92" s="240" t="s">
        <v>68</v>
      </c>
      <c r="N92" s="241"/>
      <c r="O92" s="240"/>
      <c r="P92" s="241"/>
      <c r="Q92" s="240"/>
      <c r="R92" s="241"/>
      <c r="S92" s="240"/>
      <c r="T92" s="241"/>
      <c r="U92" s="240"/>
      <c r="V92" s="241"/>
      <c r="W92" s="240"/>
      <c r="X92" s="239"/>
      <c r="Y92" s="240"/>
      <c r="Z92" s="239"/>
    </row>
    <row r="93" spans="2:26" ht="15" customHeight="1">
      <c r="B93" s="743"/>
      <c r="C93" s="240" t="s">
        <v>68</v>
      </c>
      <c r="D93" s="239"/>
      <c r="E93" s="240" t="str">
        <f>IF(F93="","",VLOOKUP(F93,[9]テーブル!$D$2:$K$138,7,FALSE))</f>
        <v/>
      </c>
      <c r="F93" s="241"/>
      <c r="G93" s="240" t="s">
        <v>68</v>
      </c>
      <c r="H93" s="241"/>
      <c r="I93" s="240"/>
      <c r="J93" s="241"/>
      <c r="K93" s="240" t="s">
        <v>2669</v>
      </c>
      <c r="L93" s="241" t="s">
        <v>2668</v>
      </c>
      <c r="M93" s="240" t="s">
        <v>68</v>
      </c>
      <c r="N93" s="241"/>
      <c r="O93" s="240"/>
      <c r="P93" s="241"/>
      <c r="Q93" s="240"/>
      <c r="R93" s="241"/>
      <c r="S93" s="240"/>
      <c r="T93" s="241"/>
      <c r="U93" s="240"/>
      <c r="V93" s="241"/>
      <c r="W93" s="240"/>
      <c r="X93" s="239"/>
      <c r="Y93" s="240"/>
      <c r="Z93" s="239"/>
    </row>
    <row r="94" spans="2:26" ht="15" customHeight="1">
      <c r="B94" s="743"/>
      <c r="C94" s="240"/>
      <c r="D94" s="239"/>
      <c r="E94" s="240"/>
      <c r="F94" s="241"/>
      <c r="G94" s="240"/>
      <c r="H94" s="241"/>
      <c r="I94" s="240"/>
      <c r="J94" s="241"/>
      <c r="K94" s="240" t="s">
        <v>2667</v>
      </c>
      <c r="L94" s="241" t="s">
        <v>2666</v>
      </c>
      <c r="M94" s="240"/>
      <c r="N94" s="241"/>
      <c r="O94" s="240"/>
      <c r="P94" s="241"/>
      <c r="Q94" s="240"/>
      <c r="R94" s="241"/>
      <c r="S94" s="240"/>
      <c r="T94" s="241"/>
      <c r="U94" s="240"/>
      <c r="V94" s="241"/>
      <c r="W94" s="240"/>
      <c r="X94" s="239"/>
      <c r="Y94" s="240"/>
      <c r="Z94" s="239"/>
    </row>
    <row r="95" spans="2:26" ht="13.5" customHeight="1">
      <c r="B95" s="743"/>
      <c r="C95" s="240" t="s">
        <v>68</v>
      </c>
      <c r="D95" s="239"/>
      <c r="E95" s="240" t="str">
        <f>IF(F95="","",VLOOKUP(F95,[9]テーブル!$D$2:$K$138,7,FALSE))</f>
        <v/>
      </c>
      <c r="F95" s="241"/>
      <c r="G95" s="240" t="s">
        <v>68</v>
      </c>
      <c r="H95" s="241"/>
      <c r="I95" s="240"/>
      <c r="J95" s="241"/>
      <c r="K95" s="240" t="s">
        <v>2665</v>
      </c>
      <c r="L95" s="241" t="s">
        <v>2664</v>
      </c>
      <c r="M95" s="240" t="s">
        <v>68</v>
      </c>
      <c r="N95" s="241"/>
      <c r="O95" s="240"/>
      <c r="P95" s="241"/>
      <c r="Q95" s="240"/>
      <c r="R95" s="241"/>
      <c r="S95" s="240"/>
      <c r="T95" s="241"/>
      <c r="U95" s="240"/>
      <c r="V95" s="241"/>
      <c r="W95" s="240"/>
      <c r="X95" s="239"/>
      <c r="Y95" s="240"/>
      <c r="Z95" s="239"/>
    </row>
    <row r="96" spans="2:26" ht="15" customHeight="1">
      <c r="B96" s="743"/>
      <c r="C96" s="240" t="s">
        <v>68</v>
      </c>
      <c r="D96" s="239"/>
      <c r="E96" s="240" t="str">
        <f>IF(F96="","",VLOOKUP(F96,[9]テーブル!$D$2:$K$138,7,FALSE))</f>
        <v/>
      </c>
      <c r="F96" s="241"/>
      <c r="G96" s="240" t="s">
        <v>68</v>
      </c>
      <c r="H96" s="241"/>
      <c r="I96" s="240"/>
      <c r="J96" s="241"/>
      <c r="K96" s="240" t="s">
        <v>2663</v>
      </c>
      <c r="L96" s="241" t="s">
        <v>2662</v>
      </c>
      <c r="M96" s="240" t="s">
        <v>68</v>
      </c>
      <c r="N96" s="241"/>
      <c r="O96" s="240"/>
      <c r="P96" s="241"/>
      <c r="Q96" s="240"/>
      <c r="R96" s="241"/>
      <c r="S96" s="240"/>
      <c r="T96" s="241"/>
      <c r="U96" s="240"/>
      <c r="V96" s="241"/>
      <c r="W96" s="240"/>
      <c r="X96" s="239"/>
      <c r="Y96" s="240"/>
      <c r="Z96" s="239"/>
    </row>
    <row r="97" spans="2:26" ht="15" customHeight="1">
      <c r="B97" s="743"/>
      <c r="C97" s="240" t="s">
        <v>68</v>
      </c>
      <c r="D97" s="239"/>
      <c r="E97" s="240" t="str">
        <f>IF(F97="","",VLOOKUP(F97,[9]テーブル!$D$2:$K$138,7,FALSE))</f>
        <v/>
      </c>
      <c r="F97" s="241"/>
      <c r="G97" s="240" t="s">
        <v>68</v>
      </c>
      <c r="H97" s="241"/>
      <c r="I97" s="240"/>
      <c r="J97" s="241"/>
      <c r="K97" s="240" t="s">
        <v>2661</v>
      </c>
      <c r="L97" s="241" t="s">
        <v>2660</v>
      </c>
      <c r="M97" s="240" t="s">
        <v>68</v>
      </c>
      <c r="N97" s="241"/>
      <c r="O97" s="240"/>
      <c r="P97" s="241"/>
      <c r="Q97" s="240"/>
      <c r="R97" s="241"/>
      <c r="S97" s="240"/>
      <c r="T97" s="241"/>
      <c r="U97" s="240"/>
      <c r="V97" s="241"/>
      <c r="W97" s="240"/>
      <c r="X97" s="239"/>
      <c r="Y97" s="240"/>
      <c r="Z97" s="239"/>
    </row>
    <row r="98" spans="2:26" ht="15" customHeight="1">
      <c r="B98" s="743"/>
      <c r="C98" s="240" t="s">
        <v>68</v>
      </c>
      <c r="D98" s="239"/>
      <c r="E98" s="240" t="str">
        <f>IF(F98="","",VLOOKUP(F98,[9]テーブル!$D$2:$K$138,7,FALSE))</f>
        <v/>
      </c>
      <c r="F98" s="241"/>
      <c r="G98" s="240" t="s">
        <v>68</v>
      </c>
      <c r="H98" s="241"/>
      <c r="I98" s="240"/>
      <c r="J98" s="241"/>
      <c r="K98" s="240" t="s">
        <v>2659</v>
      </c>
      <c r="L98" s="241" t="s">
        <v>2658</v>
      </c>
      <c r="M98" s="240" t="s">
        <v>68</v>
      </c>
      <c r="N98" s="241"/>
      <c r="O98" s="240"/>
      <c r="P98" s="241"/>
      <c r="Q98" s="240"/>
      <c r="R98" s="241"/>
      <c r="S98" s="240"/>
      <c r="T98" s="241"/>
      <c r="U98" s="240"/>
      <c r="V98" s="241"/>
      <c r="W98" s="240"/>
      <c r="X98" s="239"/>
      <c r="Y98" s="240"/>
      <c r="Z98" s="239"/>
    </row>
    <row r="99" spans="2:26" ht="15" customHeight="1">
      <c r="B99" s="743"/>
      <c r="C99" s="240" t="s">
        <v>68</v>
      </c>
      <c r="D99" s="239"/>
      <c r="E99" s="240" t="str">
        <f>IF(F99="","",VLOOKUP(F99,[9]テーブル!$D$2:$K$138,7,FALSE))</f>
        <v/>
      </c>
      <c r="F99" s="241"/>
      <c r="G99" s="240" t="s">
        <v>68</v>
      </c>
      <c r="H99" s="241"/>
      <c r="I99" s="240"/>
      <c r="J99" s="241"/>
      <c r="K99" s="240" t="s">
        <v>2657</v>
      </c>
      <c r="L99" s="241" t="s">
        <v>2656</v>
      </c>
      <c r="M99" s="240" t="s">
        <v>68</v>
      </c>
      <c r="N99" s="241"/>
      <c r="O99" s="240"/>
      <c r="P99" s="241"/>
      <c r="Q99" s="240"/>
      <c r="R99" s="241"/>
      <c r="S99" s="240"/>
      <c r="T99" s="241"/>
      <c r="U99" s="240"/>
      <c r="V99" s="241"/>
      <c r="W99" s="240"/>
      <c r="X99" s="239"/>
      <c r="Y99" s="240"/>
      <c r="Z99" s="239"/>
    </row>
    <row r="100" spans="2:26" ht="15" customHeight="1">
      <c r="B100" s="743"/>
      <c r="C100" s="240" t="s">
        <v>68</v>
      </c>
      <c r="D100" s="239"/>
      <c r="E100" s="240" t="str">
        <f>IF(F100="","",VLOOKUP(F100,[9]テーブル!$D$2:$K$138,7,FALSE))</f>
        <v/>
      </c>
      <c r="F100" s="241"/>
      <c r="G100" s="240" t="s">
        <v>68</v>
      </c>
      <c r="H100" s="241"/>
      <c r="I100" s="240"/>
      <c r="J100" s="241"/>
      <c r="K100" s="240" t="s">
        <v>2655</v>
      </c>
      <c r="L100" s="241" t="s">
        <v>2654</v>
      </c>
      <c r="M100" s="240" t="s">
        <v>68</v>
      </c>
      <c r="N100" s="259"/>
      <c r="O100" s="240"/>
      <c r="P100" s="241"/>
      <c r="Q100" s="240"/>
      <c r="R100" s="241"/>
      <c r="S100" s="240"/>
      <c r="T100" s="241"/>
      <c r="U100" s="240"/>
      <c r="V100" s="241"/>
      <c r="W100" s="240"/>
      <c r="X100" s="239"/>
      <c r="Y100" s="240"/>
      <c r="Z100" s="239"/>
    </row>
    <row r="101" spans="2:26" ht="15" customHeight="1">
      <c r="B101" s="744" t="s">
        <v>365</v>
      </c>
      <c r="C101" s="280"/>
      <c r="D101" s="279"/>
      <c r="E101" s="283"/>
      <c r="F101" s="282"/>
      <c r="G101" s="280"/>
      <c r="H101" s="281"/>
      <c r="I101" s="280"/>
      <c r="J101" s="281"/>
      <c r="K101" s="280"/>
      <c r="L101" s="281"/>
      <c r="M101" s="280"/>
      <c r="N101" s="281"/>
      <c r="O101" s="280"/>
      <c r="P101" s="281"/>
      <c r="Q101" s="280"/>
      <c r="R101" s="281"/>
      <c r="S101" s="280" t="s">
        <v>2653</v>
      </c>
      <c r="T101" s="279" t="s">
        <v>1328</v>
      </c>
      <c r="U101" s="280"/>
      <c r="V101" s="281"/>
      <c r="W101" s="280"/>
      <c r="X101" s="279"/>
      <c r="Y101" s="280"/>
      <c r="Z101" s="279"/>
    </row>
    <row r="102" spans="2:26" ht="15" customHeight="1">
      <c r="B102" s="743"/>
      <c r="C102" s="240"/>
      <c r="D102" s="239"/>
      <c r="E102" s="240"/>
      <c r="F102" s="241"/>
      <c r="G102" s="240"/>
      <c r="H102" s="241"/>
      <c r="I102" s="240"/>
      <c r="J102" s="241"/>
      <c r="K102" s="240"/>
      <c r="L102" s="241"/>
      <c r="M102" s="240"/>
      <c r="N102" s="241"/>
      <c r="O102" s="240"/>
      <c r="P102" s="241"/>
      <c r="Q102" s="240"/>
      <c r="R102" s="241"/>
      <c r="S102" s="242" t="s">
        <v>2652</v>
      </c>
      <c r="T102" s="245" t="s">
        <v>162</v>
      </c>
      <c r="U102" s="240"/>
      <c r="V102" s="241"/>
      <c r="W102" s="240"/>
      <c r="X102" s="239"/>
      <c r="Y102" s="240"/>
      <c r="Z102" s="239"/>
    </row>
    <row r="103" spans="2:26" ht="15" customHeight="1" thickBot="1">
      <c r="B103" s="745"/>
      <c r="C103" s="240"/>
      <c r="D103" s="239"/>
      <c r="E103" s="234"/>
      <c r="F103" s="241"/>
      <c r="G103" s="240"/>
      <c r="H103" s="241"/>
      <c r="I103" s="240"/>
      <c r="J103" s="241"/>
      <c r="K103" s="240"/>
      <c r="L103" s="241"/>
      <c r="M103" s="234"/>
      <c r="N103" s="241"/>
      <c r="O103" s="240"/>
      <c r="P103" s="241"/>
      <c r="Q103" s="240"/>
      <c r="R103" s="241"/>
      <c r="S103" s="240"/>
      <c r="T103" s="241"/>
      <c r="U103" s="234"/>
      <c r="V103" s="233"/>
      <c r="W103" s="234"/>
      <c r="X103" s="233"/>
      <c r="Y103" s="240"/>
      <c r="Z103" s="239"/>
    </row>
    <row r="104" spans="2:26" ht="15" customHeight="1">
      <c r="B104" s="746" t="s">
        <v>361</v>
      </c>
      <c r="C104" s="278" t="s">
        <v>2651</v>
      </c>
      <c r="D104" s="275" t="s">
        <v>165</v>
      </c>
      <c r="E104" s="240" t="s">
        <v>2643</v>
      </c>
      <c r="F104" s="277" t="s">
        <v>2650</v>
      </c>
      <c r="G104" s="276" t="s">
        <v>2649</v>
      </c>
      <c r="H104" s="277" t="s">
        <v>169</v>
      </c>
      <c r="I104" s="276" t="s">
        <v>2600</v>
      </c>
      <c r="J104" s="277" t="s">
        <v>2599</v>
      </c>
      <c r="K104" s="276" t="s">
        <v>2648</v>
      </c>
      <c r="L104" s="277" t="s">
        <v>2647</v>
      </c>
      <c r="M104" s="242" t="s">
        <v>2646</v>
      </c>
      <c r="N104" s="277" t="s">
        <v>345</v>
      </c>
      <c r="O104" s="276" t="s">
        <v>2645</v>
      </c>
      <c r="P104" s="277" t="s">
        <v>2644</v>
      </c>
      <c r="Q104" s="276" t="s">
        <v>2645</v>
      </c>
      <c r="R104" s="277" t="s">
        <v>2644</v>
      </c>
      <c r="S104" s="276"/>
      <c r="T104" s="277"/>
      <c r="U104" s="240" t="s">
        <v>2645</v>
      </c>
      <c r="V104" s="241" t="s">
        <v>2644</v>
      </c>
      <c r="W104" s="240" t="s">
        <v>2643</v>
      </c>
      <c r="X104" s="239" t="s">
        <v>2642</v>
      </c>
      <c r="Y104" s="276" t="s">
        <v>2600</v>
      </c>
      <c r="Z104" s="275" t="s">
        <v>2599</v>
      </c>
    </row>
    <row r="105" spans="2:26" ht="15" customHeight="1">
      <c r="B105" s="747"/>
      <c r="C105" s="242" t="s">
        <v>2641</v>
      </c>
      <c r="D105" s="274" t="s">
        <v>175</v>
      </c>
      <c r="E105" s="240" t="s">
        <v>2640</v>
      </c>
      <c r="F105" s="241" t="s">
        <v>167</v>
      </c>
      <c r="G105" s="240" t="s">
        <v>2639</v>
      </c>
      <c r="H105" s="81" t="s">
        <v>324</v>
      </c>
      <c r="I105" s="240" t="s">
        <v>2638</v>
      </c>
      <c r="J105" s="241" t="s">
        <v>2613</v>
      </c>
      <c r="K105" s="240" t="s">
        <v>2637</v>
      </c>
      <c r="L105" s="241" t="s">
        <v>2636</v>
      </c>
      <c r="M105" s="242" t="s">
        <v>2635</v>
      </c>
      <c r="N105" s="81" t="s">
        <v>338</v>
      </c>
      <c r="O105" s="240" t="s">
        <v>2600</v>
      </c>
      <c r="P105" s="274" t="s">
        <v>2599</v>
      </c>
      <c r="Q105" s="240"/>
      <c r="R105" s="241"/>
      <c r="S105" s="240"/>
      <c r="T105" s="241"/>
      <c r="U105" s="240" t="s">
        <v>2634</v>
      </c>
      <c r="V105" s="241" t="s">
        <v>2595</v>
      </c>
      <c r="W105" s="240" t="s">
        <v>2600</v>
      </c>
      <c r="X105" s="239" t="s">
        <v>2599</v>
      </c>
      <c r="Y105" s="240"/>
      <c r="Z105" s="239"/>
    </row>
    <row r="106" spans="2:26" ht="15" customHeight="1">
      <c r="B106" s="747"/>
      <c r="C106" s="242" t="s">
        <v>2633</v>
      </c>
      <c r="D106" s="239" t="s">
        <v>345</v>
      </c>
      <c r="E106" s="240" t="s">
        <v>2632</v>
      </c>
      <c r="F106" s="241" t="s">
        <v>177</v>
      </c>
      <c r="G106" s="240" t="s">
        <v>2590</v>
      </c>
      <c r="H106" s="241" t="s">
        <v>2631</v>
      </c>
      <c r="I106" s="240" t="s">
        <v>2630</v>
      </c>
      <c r="J106" s="241" t="s">
        <v>2629</v>
      </c>
      <c r="K106" s="240" t="s">
        <v>2628</v>
      </c>
      <c r="L106" s="241" t="s">
        <v>2627</v>
      </c>
      <c r="M106" s="240" t="s">
        <v>68</v>
      </c>
      <c r="N106" s="241"/>
      <c r="O106" s="240"/>
      <c r="P106" s="241"/>
      <c r="Q106" s="240"/>
      <c r="R106" s="241"/>
      <c r="S106" s="240"/>
      <c r="T106" s="241"/>
      <c r="U106" s="240"/>
      <c r="V106" s="241"/>
      <c r="W106" s="240"/>
      <c r="X106" s="239"/>
      <c r="Y106" s="240"/>
      <c r="Z106" s="239"/>
    </row>
    <row r="107" spans="2:26" ht="15" customHeight="1">
      <c r="B107" s="747"/>
      <c r="C107" s="242" t="s">
        <v>2626</v>
      </c>
      <c r="D107" s="274" t="s">
        <v>338</v>
      </c>
      <c r="E107" s="240" t="s">
        <v>2625</v>
      </c>
      <c r="F107" s="241" t="s">
        <v>187</v>
      </c>
      <c r="G107" s="240" t="s">
        <v>2624</v>
      </c>
      <c r="H107" s="241" t="s">
        <v>314</v>
      </c>
      <c r="I107" s="240" t="s">
        <v>2623</v>
      </c>
      <c r="J107" s="241" t="s">
        <v>2622</v>
      </c>
      <c r="K107" s="240" t="s">
        <v>2621</v>
      </c>
      <c r="L107" s="241" t="s">
        <v>2620</v>
      </c>
      <c r="M107" s="240" t="s">
        <v>68</v>
      </c>
      <c r="N107" s="241"/>
      <c r="O107" s="240"/>
      <c r="P107" s="241"/>
      <c r="Q107" s="240"/>
      <c r="R107" s="241"/>
      <c r="S107" s="240"/>
      <c r="T107" s="241"/>
      <c r="U107" s="240"/>
      <c r="V107" s="241"/>
      <c r="W107" s="240"/>
      <c r="X107" s="239"/>
      <c r="Y107" s="240"/>
      <c r="Z107" s="239"/>
    </row>
    <row r="108" spans="2:26" ht="15" customHeight="1">
      <c r="B108" s="747"/>
      <c r="C108" s="242" t="s">
        <v>2619</v>
      </c>
      <c r="D108" s="239" t="s">
        <v>203</v>
      </c>
      <c r="E108" s="240" t="s">
        <v>2618</v>
      </c>
      <c r="F108" s="241" t="s">
        <v>2617</v>
      </c>
      <c r="G108" s="240" t="str">
        <f>IF(H108="","",VLOOKUP(H108,[9]テーブル!$D$2:$K$138,7,FALSE))</f>
        <v/>
      </c>
      <c r="H108" s="241"/>
      <c r="I108" s="240" t="s">
        <v>2616</v>
      </c>
      <c r="J108" s="81" t="s">
        <v>2615</v>
      </c>
      <c r="K108" s="240" t="s">
        <v>2614</v>
      </c>
      <c r="L108" s="241" t="s">
        <v>2613</v>
      </c>
      <c r="M108" s="240" t="s">
        <v>68</v>
      </c>
      <c r="N108" s="241"/>
      <c r="O108" s="240"/>
      <c r="P108" s="241"/>
      <c r="Q108" s="240"/>
      <c r="R108" s="241"/>
      <c r="S108" s="240"/>
      <c r="T108" s="241"/>
      <c r="U108" s="240"/>
      <c r="V108" s="241"/>
      <c r="W108" s="240"/>
      <c r="X108" s="239"/>
      <c r="Y108" s="240"/>
      <c r="Z108" s="239"/>
    </row>
    <row r="109" spans="2:26" ht="15" customHeight="1">
      <c r="B109" s="747"/>
      <c r="C109" s="242" t="s">
        <v>2612</v>
      </c>
      <c r="D109" s="274" t="s">
        <v>211</v>
      </c>
      <c r="E109" s="240" t="s">
        <v>2611</v>
      </c>
      <c r="F109" s="241" t="s">
        <v>213</v>
      </c>
      <c r="G109" s="240" t="str">
        <f>IF(H109="","",VLOOKUP(H109,[9]テーブル!$D$2:$K$138,7,FALSE))</f>
        <v/>
      </c>
      <c r="H109" s="241"/>
      <c r="I109" s="240" t="s">
        <v>2610</v>
      </c>
      <c r="J109" s="241" t="s">
        <v>2609</v>
      </c>
      <c r="K109" s="271"/>
      <c r="L109" s="241"/>
      <c r="M109" s="240" t="s">
        <v>68</v>
      </c>
      <c r="N109" s="241"/>
      <c r="O109" s="240"/>
      <c r="P109" s="241"/>
      <c r="Q109" s="240"/>
      <c r="R109" s="241"/>
      <c r="S109" s="240"/>
      <c r="T109" s="241"/>
      <c r="U109" s="240"/>
      <c r="V109" s="241"/>
      <c r="W109" s="240"/>
      <c r="X109" s="239"/>
      <c r="Y109" s="240"/>
      <c r="Z109" s="239"/>
    </row>
    <row r="110" spans="2:26" ht="15" customHeight="1">
      <c r="B110" s="747"/>
      <c r="C110" s="242"/>
      <c r="D110" s="239"/>
      <c r="E110" s="240" t="s">
        <v>2608</v>
      </c>
      <c r="F110" s="241" t="s">
        <v>2607</v>
      </c>
      <c r="G110" s="240" t="str">
        <f>IF(H110="","",VLOOKUP(H110,[9]テーブル!$D$2:$K$138,7,FALSE))</f>
        <v/>
      </c>
      <c r="H110" s="241"/>
      <c r="I110" s="240" t="s">
        <v>2606</v>
      </c>
      <c r="J110" s="81" t="s">
        <v>2605</v>
      </c>
      <c r="K110" s="271"/>
      <c r="L110" s="241"/>
      <c r="M110" s="240" t="s">
        <v>68</v>
      </c>
      <c r="N110" s="241"/>
      <c r="O110" s="240"/>
      <c r="P110" s="241"/>
      <c r="Q110" s="240"/>
      <c r="R110" s="241"/>
      <c r="S110" s="240"/>
      <c r="T110" s="241"/>
      <c r="U110" s="240"/>
      <c r="V110" s="241"/>
      <c r="W110" s="240"/>
      <c r="X110" s="239"/>
      <c r="Y110" s="240"/>
      <c r="Z110" s="239"/>
    </row>
    <row r="111" spans="2:26" ht="15" customHeight="1">
      <c r="B111" s="747"/>
      <c r="C111" s="242"/>
      <c r="D111" s="239"/>
      <c r="E111" s="240" t="s">
        <v>2604</v>
      </c>
      <c r="F111" s="241" t="s">
        <v>2603</v>
      </c>
      <c r="G111" s="240" t="str">
        <f>IF(H111="","",VLOOKUP(H111,[9]テーブル!$D$2:$K$138,7,FALSE))</f>
        <v/>
      </c>
      <c r="H111" s="241"/>
      <c r="I111" s="240" t="s">
        <v>2602</v>
      </c>
      <c r="J111" s="241" t="s">
        <v>2601</v>
      </c>
      <c r="K111" s="271"/>
      <c r="L111" s="241"/>
      <c r="M111" s="240" t="s">
        <v>68</v>
      </c>
      <c r="N111" s="241"/>
      <c r="O111" s="240"/>
      <c r="P111" s="241"/>
      <c r="Q111" s="240"/>
      <c r="R111" s="241"/>
      <c r="S111" s="240"/>
      <c r="T111" s="241"/>
      <c r="U111" s="240"/>
      <c r="V111" s="241"/>
      <c r="W111" s="240"/>
      <c r="X111" s="239"/>
      <c r="Y111" s="240"/>
      <c r="Z111" s="239"/>
    </row>
    <row r="112" spans="2:26" ht="15" customHeight="1">
      <c r="B112" s="747"/>
      <c r="C112" s="242"/>
      <c r="D112" s="239"/>
      <c r="E112" s="240" t="s">
        <v>2600</v>
      </c>
      <c r="F112" s="239" t="s">
        <v>2599</v>
      </c>
      <c r="G112" s="240"/>
      <c r="H112" s="241"/>
      <c r="I112" s="240" t="s">
        <v>2598</v>
      </c>
      <c r="J112" s="81" t="s">
        <v>2597</v>
      </c>
      <c r="K112" s="271"/>
      <c r="L112" s="241"/>
      <c r="M112" s="240"/>
      <c r="N112" s="241"/>
      <c r="O112" s="240"/>
      <c r="P112" s="241"/>
      <c r="Q112" s="240"/>
      <c r="R112" s="241"/>
      <c r="S112" s="240"/>
      <c r="T112" s="241"/>
      <c r="U112" s="240"/>
      <c r="V112" s="241"/>
      <c r="W112" s="240"/>
      <c r="X112" s="239"/>
      <c r="Y112" s="240"/>
      <c r="Z112" s="239"/>
    </row>
    <row r="113" spans="2:26" ht="15" customHeight="1">
      <c r="B113" s="747"/>
      <c r="C113" s="242"/>
      <c r="D113" s="239"/>
      <c r="E113" s="240"/>
      <c r="F113" s="241"/>
      <c r="G113" s="240"/>
      <c r="H113" s="241"/>
      <c r="I113" s="240" t="s">
        <v>2596</v>
      </c>
      <c r="J113" s="241" t="s">
        <v>2595</v>
      </c>
      <c r="K113" s="271"/>
      <c r="L113" s="241"/>
      <c r="M113" s="240"/>
      <c r="N113" s="241"/>
      <c r="O113" s="240"/>
      <c r="P113" s="241"/>
      <c r="Q113" s="240"/>
      <c r="R113" s="241"/>
      <c r="S113" s="240"/>
      <c r="T113" s="241"/>
      <c r="U113" s="240"/>
      <c r="V113" s="241"/>
      <c r="W113" s="240"/>
      <c r="X113" s="239"/>
      <c r="Y113" s="240"/>
      <c r="Z113" s="239"/>
    </row>
    <row r="114" spans="2:26" ht="15" customHeight="1">
      <c r="B114" s="747"/>
      <c r="C114" s="242"/>
      <c r="D114" s="239"/>
      <c r="E114" s="240"/>
      <c r="F114" s="241"/>
      <c r="G114" s="240"/>
      <c r="H114" s="241"/>
      <c r="I114" s="240" t="s">
        <v>2594</v>
      </c>
      <c r="J114" s="273" t="s">
        <v>2593</v>
      </c>
      <c r="K114" s="271"/>
      <c r="L114" s="241"/>
      <c r="M114" s="240"/>
      <c r="N114" s="241"/>
      <c r="O114" s="240"/>
      <c r="P114" s="241"/>
      <c r="Q114" s="240"/>
      <c r="R114" s="241"/>
      <c r="S114" s="240"/>
      <c r="T114" s="241"/>
      <c r="U114" s="240"/>
      <c r="V114" s="241"/>
      <c r="W114" s="240"/>
      <c r="X114" s="239"/>
      <c r="Y114" s="240"/>
      <c r="Z114" s="239"/>
    </row>
    <row r="115" spans="2:26" ht="15" customHeight="1">
      <c r="B115" s="747"/>
      <c r="C115" s="242"/>
      <c r="D115" s="239"/>
      <c r="E115" s="240"/>
      <c r="F115" s="241"/>
      <c r="G115" s="240"/>
      <c r="H115" s="241"/>
      <c r="I115" s="240" t="s">
        <v>2592</v>
      </c>
      <c r="J115" s="272" t="s">
        <v>2591</v>
      </c>
      <c r="K115" s="271"/>
      <c r="L115" s="241"/>
      <c r="M115" s="240"/>
      <c r="N115" s="241"/>
      <c r="O115" s="240"/>
      <c r="P115" s="241"/>
      <c r="Q115" s="240"/>
      <c r="R115" s="241"/>
      <c r="S115" s="240"/>
      <c r="T115" s="241"/>
      <c r="U115" s="240"/>
      <c r="V115" s="241"/>
      <c r="W115" s="240"/>
      <c r="X115" s="239"/>
      <c r="Y115" s="240"/>
      <c r="Z115" s="239"/>
    </row>
    <row r="116" spans="2:26" ht="15" customHeight="1">
      <c r="B116" s="747"/>
      <c r="C116" s="242"/>
      <c r="D116" s="239"/>
      <c r="E116" s="240"/>
      <c r="F116" s="241"/>
      <c r="G116" s="240"/>
      <c r="H116" s="241"/>
      <c r="I116" s="240" t="s">
        <v>2590</v>
      </c>
      <c r="J116" s="272" t="s">
        <v>2589</v>
      </c>
      <c r="K116" s="271"/>
      <c r="L116" s="241"/>
      <c r="M116" s="240"/>
      <c r="N116" s="241"/>
      <c r="O116" s="240"/>
      <c r="P116" s="241"/>
      <c r="Q116" s="240"/>
      <c r="R116" s="241"/>
      <c r="S116" s="240"/>
      <c r="T116" s="241"/>
      <c r="U116" s="240"/>
      <c r="V116" s="241"/>
      <c r="W116" s="240"/>
      <c r="X116" s="239"/>
      <c r="Y116" s="240"/>
      <c r="Z116" s="239"/>
    </row>
    <row r="117" spans="2:26" ht="15" customHeight="1">
      <c r="B117" s="748"/>
      <c r="C117" s="270"/>
      <c r="D117" s="269"/>
      <c r="E117" s="265" t="s">
        <v>68</v>
      </c>
      <c r="F117" s="241"/>
      <c r="G117" s="265" t="str">
        <f>IF(H117="","",VLOOKUP(H117,[9]テーブル!$D$2:$K$138,7,FALSE))</f>
        <v/>
      </c>
      <c r="H117" s="241"/>
      <c r="I117" s="265" t="s">
        <v>2588</v>
      </c>
      <c r="J117" s="268" t="s">
        <v>2587</v>
      </c>
      <c r="K117" s="267"/>
      <c r="L117" s="266"/>
      <c r="M117" s="265" t="s">
        <v>68</v>
      </c>
      <c r="N117" s="241"/>
      <c r="O117" s="265"/>
      <c r="P117" s="266"/>
      <c r="Q117" s="265"/>
      <c r="R117" s="266"/>
      <c r="S117" s="265"/>
      <c r="T117" s="241"/>
      <c r="U117" s="265"/>
      <c r="V117" s="241"/>
      <c r="W117" s="265"/>
      <c r="X117" s="239"/>
      <c r="Y117" s="265"/>
      <c r="Z117" s="239"/>
    </row>
    <row r="118" spans="2:26" ht="15" customHeight="1">
      <c r="B118" s="740" t="s">
        <v>230</v>
      </c>
      <c r="C118" s="242"/>
      <c r="D118" s="239"/>
      <c r="E118" s="260" t="s">
        <v>2586</v>
      </c>
      <c r="F118" s="264" t="s">
        <v>2585</v>
      </c>
      <c r="G118" s="258" t="s">
        <v>2584</v>
      </c>
      <c r="H118" s="264" t="s">
        <v>2583</v>
      </c>
      <c r="I118" s="242"/>
      <c r="J118" s="241"/>
      <c r="K118" s="240"/>
      <c r="L118" s="241"/>
      <c r="M118" s="244" t="s">
        <v>2573</v>
      </c>
      <c r="N118" s="263" t="s">
        <v>2582</v>
      </c>
      <c r="O118" s="242" t="s">
        <v>2564</v>
      </c>
      <c r="P118" s="253" t="s">
        <v>2581</v>
      </c>
      <c r="Q118" s="242"/>
      <c r="R118" s="245"/>
      <c r="S118" s="244" t="s">
        <v>2573</v>
      </c>
      <c r="T118" s="263" t="s">
        <v>2572</v>
      </c>
      <c r="U118" s="244" t="s">
        <v>2573</v>
      </c>
      <c r="V118" s="263" t="s">
        <v>2572</v>
      </c>
      <c r="W118" s="244" t="s">
        <v>2573</v>
      </c>
      <c r="X118" s="262" t="s">
        <v>2572</v>
      </c>
      <c r="Y118" s="244" t="s">
        <v>2580</v>
      </c>
      <c r="Z118" s="261" t="s">
        <v>2579</v>
      </c>
    </row>
    <row r="119" spans="2:26" ht="15" customHeight="1">
      <c r="B119" s="740"/>
      <c r="C119" s="242"/>
      <c r="D119" s="239"/>
      <c r="E119" s="260" t="s">
        <v>2578</v>
      </c>
      <c r="F119" s="259" t="s">
        <v>243</v>
      </c>
      <c r="G119" s="258" t="s">
        <v>2577</v>
      </c>
      <c r="H119" s="257" t="s">
        <v>245</v>
      </c>
      <c r="I119" s="242"/>
      <c r="J119" s="241"/>
      <c r="K119" s="240"/>
      <c r="L119" s="241"/>
      <c r="M119" s="244" t="s">
        <v>2567</v>
      </c>
      <c r="N119" s="255" t="s">
        <v>2576</v>
      </c>
      <c r="O119" s="242"/>
      <c r="P119" s="245" t="s">
        <v>970</v>
      </c>
      <c r="Q119" s="242"/>
      <c r="R119" s="245"/>
      <c r="S119" s="244" t="s">
        <v>2567</v>
      </c>
      <c r="T119" s="256" t="s">
        <v>247</v>
      </c>
      <c r="U119" s="244" t="s">
        <v>2567</v>
      </c>
      <c r="V119" s="255" t="s">
        <v>247</v>
      </c>
      <c r="W119" s="244" t="s">
        <v>2567</v>
      </c>
      <c r="X119" s="248" t="s">
        <v>247</v>
      </c>
      <c r="Y119" s="244" t="s">
        <v>2575</v>
      </c>
      <c r="Z119" s="254" t="s">
        <v>250</v>
      </c>
    </row>
    <row r="120" spans="2:26" ht="15" customHeight="1">
      <c r="B120" s="740"/>
      <c r="C120" s="242"/>
      <c r="D120" s="239"/>
      <c r="E120" s="240"/>
      <c r="F120" s="241"/>
      <c r="G120" s="242" t="s">
        <v>2574</v>
      </c>
      <c r="H120" s="253" t="s">
        <v>252</v>
      </c>
      <c r="I120" s="242"/>
      <c r="J120" s="241"/>
      <c r="K120" s="240"/>
      <c r="L120" s="241"/>
      <c r="M120" s="242" t="s">
        <v>2564</v>
      </c>
      <c r="N120" s="252" t="s">
        <v>238</v>
      </c>
      <c r="O120" s="242"/>
      <c r="P120" s="245"/>
      <c r="Q120" s="242"/>
      <c r="R120" s="245"/>
      <c r="S120" s="242" t="s">
        <v>2564</v>
      </c>
      <c r="T120" s="251" t="s">
        <v>238</v>
      </c>
      <c r="U120" s="242" t="s">
        <v>2564</v>
      </c>
      <c r="V120" s="251" t="s">
        <v>238</v>
      </c>
      <c r="W120" s="242" t="s">
        <v>2564</v>
      </c>
      <c r="X120" s="251" t="s">
        <v>238</v>
      </c>
      <c r="Y120" s="244" t="s">
        <v>2573</v>
      </c>
      <c r="Z120" s="250" t="s">
        <v>2572</v>
      </c>
    </row>
    <row r="121" spans="2:26" ht="15" customHeight="1">
      <c r="B121" s="740"/>
      <c r="C121" s="242"/>
      <c r="D121" s="239"/>
      <c r="E121" s="240"/>
      <c r="F121" s="241"/>
      <c r="G121" s="242" t="s">
        <v>2571</v>
      </c>
      <c r="H121" s="245" t="s">
        <v>255</v>
      </c>
      <c r="I121" s="242"/>
      <c r="J121" s="241"/>
      <c r="K121" s="240"/>
      <c r="L121" s="241"/>
      <c r="M121" s="240" t="s">
        <v>2570</v>
      </c>
      <c r="N121" s="245" t="s">
        <v>2569</v>
      </c>
      <c r="O121" s="240"/>
      <c r="P121" s="245"/>
      <c r="Q121" s="242"/>
      <c r="R121" s="245"/>
      <c r="S121" s="242" t="s">
        <v>2568</v>
      </c>
      <c r="T121" s="249" t="s">
        <v>1460</v>
      </c>
      <c r="U121" s="240"/>
      <c r="V121" s="241"/>
      <c r="W121" s="240"/>
      <c r="X121" s="239"/>
      <c r="Y121" s="244" t="s">
        <v>2567</v>
      </c>
      <c r="Z121" s="248" t="s">
        <v>247</v>
      </c>
    </row>
    <row r="122" spans="2:26" ht="15" customHeight="1">
      <c r="B122" s="740"/>
      <c r="C122" s="242"/>
      <c r="D122" s="239"/>
      <c r="E122" s="240"/>
      <c r="F122" s="241"/>
      <c r="G122" s="242" t="s">
        <v>2566</v>
      </c>
      <c r="H122" s="245" t="s">
        <v>2565</v>
      </c>
      <c r="I122" s="242"/>
      <c r="J122" s="241"/>
      <c r="K122" s="240"/>
      <c r="L122" s="241"/>
      <c r="M122" s="240"/>
      <c r="N122" s="241"/>
      <c r="O122" s="240"/>
      <c r="P122" s="241"/>
      <c r="Q122" s="240"/>
      <c r="R122" s="241"/>
      <c r="S122" s="240"/>
      <c r="T122" s="247"/>
      <c r="U122" s="240"/>
      <c r="V122" s="241"/>
      <c r="W122" s="240"/>
      <c r="X122" s="239"/>
      <c r="Y122" s="240" t="s">
        <v>2564</v>
      </c>
      <c r="Z122" s="246" t="s">
        <v>238</v>
      </c>
    </row>
    <row r="123" spans="2:26" ht="15" customHeight="1">
      <c r="B123" s="740"/>
      <c r="C123" s="242"/>
      <c r="D123" s="239"/>
      <c r="E123" s="240"/>
      <c r="F123" s="241"/>
      <c r="G123" s="242" t="s">
        <v>2563</v>
      </c>
      <c r="H123" s="245" t="s">
        <v>261</v>
      </c>
      <c r="I123" s="242"/>
      <c r="J123" s="241"/>
      <c r="K123" s="240"/>
      <c r="L123" s="241"/>
      <c r="M123" s="240"/>
      <c r="N123" s="241"/>
      <c r="O123" s="240"/>
      <c r="P123" s="241"/>
      <c r="Q123" s="240"/>
      <c r="R123" s="241"/>
      <c r="S123" s="240"/>
      <c r="T123" s="241"/>
      <c r="U123" s="240"/>
      <c r="V123" s="241"/>
      <c r="W123" s="240"/>
      <c r="X123" s="239"/>
      <c r="Y123" s="240"/>
      <c r="Z123" s="239"/>
    </row>
    <row r="124" spans="2:26" ht="15" customHeight="1">
      <c r="B124" s="740"/>
      <c r="C124" s="242"/>
      <c r="D124" s="239"/>
      <c r="E124" s="240"/>
      <c r="F124" s="241"/>
      <c r="G124" s="242" t="s">
        <v>2562</v>
      </c>
      <c r="H124" s="245" t="s">
        <v>263</v>
      </c>
      <c r="I124" s="242"/>
      <c r="J124" s="241"/>
      <c r="K124" s="240"/>
      <c r="L124" s="241"/>
      <c r="M124" s="240"/>
      <c r="N124" s="241"/>
      <c r="O124" s="240"/>
      <c r="P124" s="241"/>
      <c r="Q124" s="240"/>
      <c r="R124" s="241"/>
      <c r="S124" s="240"/>
      <c r="T124" s="241"/>
      <c r="U124" s="240"/>
      <c r="V124" s="241"/>
      <c r="W124" s="240"/>
      <c r="X124" s="239"/>
      <c r="Y124" s="240"/>
      <c r="Z124" s="239"/>
    </row>
    <row r="125" spans="2:26" ht="15" customHeight="1">
      <c r="B125" s="740"/>
      <c r="C125" s="242"/>
      <c r="D125" s="239"/>
      <c r="E125" s="240"/>
      <c r="F125" s="241"/>
      <c r="G125" s="242" t="s">
        <v>2561</v>
      </c>
      <c r="H125" s="245" t="s">
        <v>265</v>
      </c>
      <c r="I125" s="242"/>
      <c r="J125" s="241"/>
      <c r="K125" s="240"/>
      <c r="L125" s="241"/>
      <c r="M125" s="240"/>
      <c r="N125" s="241"/>
      <c r="O125" s="240"/>
      <c r="P125" s="241"/>
      <c r="Q125" s="240"/>
      <c r="R125" s="241"/>
      <c r="S125" s="240"/>
      <c r="T125" s="241"/>
      <c r="U125" s="240"/>
      <c r="V125" s="241"/>
      <c r="W125" s="240"/>
      <c r="X125" s="239"/>
      <c r="Y125" s="240"/>
      <c r="Z125" s="239"/>
    </row>
    <row r="126" spans="2:26" ht="15" customHeight="1">
      <c r="B126" s="740"/>
      <c r="C126" s="242"/>
      <c r="D126" s="239"/>
      <c r="E126" s="240"/>
      <c r="F126" s="241"/>
      <c r="G126" s="242" t="s">
        <v>2560</v>
      </c>
      <c r="H126" s="245" t="s">
        <v>267</v>
      </c>
      <c r="I126" s="242"/>
      <c r="J126" s="241"/>
      <c r="K126" s="240"/>
      <c r="L126" s="241"/>
      <c r="M126" s="240"/>
      <c r="N126" s="241"/>
      <c r="O126" s="240"/>
      <c r="P126" s="241"/>
      <c r="Q126" s="240"/>
      <c r="R126" s="241"/>
      <c r="S126" s="240"/>
      <c r="T126" s="241"/>
      <c r="U126" s="240"/>
      <c r="V126" s="241"/>
      <c r="W126" s="240"/>
      <c r="X126" s="239"/>
      <c r="Y126" s="240"/>
      <c r="Z126" s="239"/>
    </row>
    <row r="127" spans="2:26" ht="15" customHeight="1">
      <c r="B127" s="740"/>
      <c r="C127" s="242"/>
      <c r="D127" s="239"/>
      <c r="E127" s="240"/>
      <c r="F127" s="241"/>
      <c r="G127" s="242" t="s">
        <v>2559</v>
      </c>
      <c r="H127" s="245" t="s">
        <v>2558</v>
      </c>
      <c r="I127" s="242"/>
      <c r="J127" s="241"/>
      <c r="K127" s="240"/>
      <c r="L127" s="241"/>
      <c r="M127" s="240"/>
      <c r="N127" s="241"/>
      <c r="O127" s="240"/>
      <c r="P127" s="241"/>
      <c r="Q127" s="240"/>
      <c r="R127" s="241"/>
      <c r="S127" s="240"/>
      <c r="T127" s="241"/>
      <c r="U127" s="240"/>
      <c r="V127" s="241"/>
      <c r="W127" s="240"/>
      <c r="X127" s="239"/>
      <c r="Y127" s="240"/>
      <c r="Z127" s="239"/>
    </row>
    <row r="128" spans="2:26" ht="15" customHeight="1">
      <c r="B128" s="740"/>
      <c r="C128" s="242"/>
      <c r="D128" s="239"/>
      <c r="E128" s="240"/>
      <c r="F128" s="241"/>
      <c r="G128" s="244" t="s">
        <v>2557</v>
      </c>
      <c r="H128" s="243" t="s">
        <v>2556</v>
      </c>
      <c r="I128" s="242"/>
      <c r="J128" s="241"/>
      <c r="K128" s="240"/>
      <c r="L128" s="241"/>
      <c r="M128" s="240"/>
      <c r="N128" s="241"/>
      <c r="O128" s="240"/>
      <c r="P128" s="241"/>
      <c r="Q128" s="240"/>
      <c r="R128" s="241"/>
      <c r="S128" s="240"/>
      <c r="T128" s="241"/>
      <c r="U128" s="240"/>
      <c r="V128" s="241"/>
      <c r="W128" s="240"/>
      <c r="X128" s="239"/>
      <c r="Y128" s="240"/>
      <c r="Z128" s="239"/>
    </row>
    <row r="129" spans="2:26" ht="15" customHeight="1" thickBot="1">
      <c r="B129" s="741"/>
      <c r="C129" s="236"/>
      <c r="D129" s="233"/>
      <c r="E129" s="234"/>
      <c r="F129" s="235"/>
      <c r="G129" s="238" t="s">
        <v>2555</v>
      </c>
      <c r="H129" s="237" t="s">
        <v>2554</v>
      </c>
      <c r="I129" s="236"/>
      <c r="J129" s="235"/>
      <c r="K129" s="234"/>
      <c r="L129" s="235"/>
      <c r="M129" s="234"/>
      <c r="N129" s="233"/>
      <c r="O129" s="234"/>
      <c r="P129" s="235"/>
      <c r="Q129" s="234"/>
      <c r="R129" s="235"/>
      <c r="S129" s="234"/>
      <c r="T129" s="235"/>
      <c r="U129" s="234"/>
      <c r="V129" s="235"/>
      <c r="W129" s="234"/>
      <c r="X129" s="233"/>
      <c r="Y129" s="234"/>
      <c r="Z129" s="233"/>
    </row>
    <row r="130" spans="2:26" ht="10.5" customHeight="1">
      <c r="Z130" s="232" t="s">
        <v>1249</v>
      </c>
    </row>
  </sheetData>
  <sheetProtection algorithmName="SHA-512" hashValue="OyLRFxxDf2XBu36AYi2olDTqHFBtdcYQa/hJ3Ch/zDQNHUkpjv8vV1aOSqDCzGHYoUHg4lQ6RRyOwyZW/Q7Clg==" saltValue="RrxvdF0RYzAB14Uwm/ULLw==" spinCount="100000" sheet="1" objects="1" scenarios="1" formatCells="0"/>
  <mergeCells count="71">
    <mergeCell ref="C2:Z2"/>
    <mergeCell ref="C3:Z3"/>
    <mergeCell ref="C4:N4"/>
    <mergeCell ref="O4:R4"/>
    <mergeCell ref="S4:V4"/>
    <mergeCell ref="W4:Z4"/>
    <mergeCell ref="C5:R5"/>
    <mergeCell ref="S5:V5"/>
    <mergeCell ref="W5:X5"/>
    <mergeCell ref="Y5:Z5"/>
    <mergeCell ref="B6:B8"/>
    <mergeCell ref="C6:Z6"/>
    <mergeCell ref="C7:D8"/>
    <mergeCell ref="E7:F8"/>
    <mergeCell ref="G7:H8"/>
    <mergeCell ref="I7:L7"/>
    <mergeCell ref="W7:X8"/>
    <mergeCell ref="Y7:Z8"/>
    <mergeCell ref="I8:J8"/>
    <mergeCell ref="K8:L8"/>
    <mergeCell ref="M7:N8"/>
    <mergeCell ref="O7:P8"/>
    <mergeCell ref="Q7:R8"/>
    <mergeCell ref="S7:T8"/>
    <mergeCell ref="U7:V8"/>
    <mergeCell ref="W9:Z9"/>
    <mergeCell ref="C10:D10"/>
    <mergeCell ref="E10:L10"/>
    <mergeCell ref="M10:N10"/>
    <mergeCell ref="O10:P10"/>
    <mergeCell ref="Q10:R10"/>
    <mergeCell ref="S10:T10"/>
    <mergeCell ref="U10:V10"/>
    <mergeCell ref="W10:Z10"/>
    <mergeCell ref="S9:T9"/>
    <mergeCell ref="U9:V9"/>
    <mergeCell ref="C9:D9"/>
    <mergeCell ref="E9:L9"/>
    <mergeCell ref="M9:N9"/>
    <mergeCell ref="O9:P9"/>
    <mergeCell ref="Q9:R9"/>
    <mergeCell ref="B29:B31"/>
    <mergeCell ref="S11:T11"/>
    <mergeCell ref="U11:V11"/>
    <mergeCell ref="W11:Z11"/>
    <mergeCell ref="C12:D12"/>
    <mergeCell ref="E12:F12"/>
    <mergeCell ref="G12:H12"/>
    <mergeCell ref="I12:L12"/>
    <mergeCell ref="M12:N12"/>
    <mergeCell ref="O12:P12"/>
    <mergeCell ref="Q11:R11"/>
    <mergeCell ref="C11:D11"/>
    <mergeCell ref="E11:H11"/>
    <mergeCell ref="I11:L11"/>
    <mergeCell ref="M11:N11"/>
    <mergeCell ref="O11:P11"/>
    <mergeCell ref="S12:T12"/>
    <mergeCell ref="U12:V12"/>
    <mergeCell ref="W12:X12"/>
    <mergeCell ref="Y12:Z12"/>
    <mergeCell ref="B13:B28"/>
    <mergeCell ref="Q12:R12"/>
    <mergeCell ref="B118:B129"/>
    <mergeCell ref="B32:B48"/>
    <mergeCell ref="B49:B51"/>
    <mergeCell ref="B52:B77"/>
    <mergeCell ref="B78:B80"/>
    <mergeCell ref="B81:B100"/>
    <mergeCell ref="B101:B103"/>
    <mergeCell ref="B104:B117"/>
  </mergeCells>
  <phoneticPr fontId="3"/>
  <pageMargins left="0.23622047244094491" right="0.23622047244094491" top="0.74803149606299213" bottom="0.74803149606299213" header="0.31496062992125984" footer="0.31496062992125984"/>
  <pageSetup paperSize="8" scale="32"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0F853-6316-4699-85DB-7A0DFE505325}">
  <sheetPr>
    <pageSetUpPr fitToPage="1"/>
  </sheetPr>
  <dimension ref="A1:V73"/>
  <sheetViews>
    <sheetView view="pageBreakPreview" zoomScale="50" zoomScaleNormal="50" zoomScaleSheetLayoutView="50" workbookViewId="0">
      <selection activeCell="C2" sqref="C2:V2"/>
    </sheetView>
  </sheetViews>
  <sheetFormatPr defaultRowHeight="18"/>
  <cols>
    <col min="1" max="1" width="5.5" customWidth="1"/>
    <col min="2" max="2" width="22.5" customWidth="1"/>
    <col min="3" max="3" width="11.59765625" style="64" customWidth="1"/>
    <col min="4" max="4" width="33.59765625" customWidth="1"/>
    <col min="5" max="5" width="11.59765625" style="64" customWidth="1"/>
    <col min="6" max="6" width="33.59765625" customWidth="1"/>
    <col min="7" max="7" width="11.59765625" style="64" customWidth="1"/>
    <col min="8" max="8" width="33.59765625" customWidth="1"/>
    <col min="9" max="9" width="11.59765625" style="64" customWidth="1"/>
    <col min="10" max="10" width="33.59765625" customWidth="1"/>
    <col min="11" max="11" width="11.59765625" style="64" customWidth="1"/>
    <col min="12" max="12" width="33.59765625" customWidth="1"/>
    <col min="13" max="13" width="11.59765625" style="64" customWidth="1"/>
    <col min="14" max="14" width="33.59765625" customWidth="1"/>
    <col min="15" max="15" width="11.59765625" style="64" customWidth="1"/>
    <col min="16" max="16" width="33.59765625" customWidth="1"/>
    <col min="17" max="17" width="11.59765625" style="64" customWidth="1"/>
    <col min="18" max="18" width="33.59765625" customWidth="1"/>
    <col min="19" max="19" width="11.59765625" style="64" customWidth="1"/>
    <col min="20" max="20" width="33.59765625" customWidth="1"/>
    <col min="21" max="21" width="11.59765625" style="64" customWidth="1"/>
    <col min="22" max="22" width="33.59765625" customWidth="1"/>
  </cols>
  <sheetData>
    <row r="1" spans="1:22" ht="27" thickBot="1">
      <c r="A1" s="77" t="s">
        <v>741</v>
      </c>
    </row>
    <row r="2" spans="1:22" ht="35.4" customHeight="1" thickBot="1">
      <c r="B2" s="76" t="s">
        <v>1</v>
      </c>
      <c r="C2" s="491" t="s">
        <v>2</v>
      </c>
      <c r="D2" s="492"/>
      <c r="E2" s="492"/>
      <c r="F2" s="492"/>
      <c r="G2" s="492"/>
      <c r="H2" s="492"/>
      <c r="I2" s="492"/>
      <c r="J2" s="492"/>
      <c r="K2" s="492"/>
      <c r="L2" s="492"/>
      <c r="M2" s="492"/>
      <c r="N2" s="492"/>
      <c r="O2" s="492"/>
      <c r="P2" s="492"/>
      <c r="Q2" s="492"/>
      <c r="R2" s="492"/>
      <c r="S2" s="492"/>
      <c r="T2" s="492"/>
      <c r="U2" s="492"/>
      <c r="V2" s="493"/>
    </row>
    <row r="3" spans="1:22" ht="32.4" customHeight="1" thickBot="1">
      <c r="B3" s="74" t="s">
        <v>3</v>
      </c>
      <c r="C3" s="494" t="s">
        <v>740</v>
      </c>
      <c r="D3" s="495"/>
      <c r="E3" s="495"/>
      <c r="F3" s="495"/>
      <c r="G3" s="495"/>
      <c r="H3" s="495"/>
      <c r="I3" s="495"/>
      <c r="J3" s="495"/>
      <c r="K3" s="495"/>
      <c r="L3" s="495"/>
      <c r="M3" s="495"/>
      <c r="N3" s="495"/>
      <c r="O3" s="495"/>
      <c r="P3" s="495"/>
      <c r="Q3" s="495"/>
      <c r="R3" s="495"/>
      <c r="S3" s="495"/>
      <c r="T3" s="495"/>
      <c r="U3" s="495"/>
      <c r="V3" s="496"/>
    </row>
    <row r="4" spans="1:22" ht="58.95" customHeight="1" thickBot="1">
      <c r="B4" s="73" t="s">
        <v>5</v>
      </c>
      <c r="C4" s="497" t="s">
        <v>6</v>
      </c>
      <c r="D4" s="498"/>
      <c r="E4" s="498"/>
      <c r="F4" s="498"/>
      <c r="G4" s="498"/>
      <c r="H4" s="498"/>
      <c r="I4" s="498"/>
      <c r="J4" s="498"/>
      <c r="K4" s="498"/>
      <c r="L4" s="498"/>
      <c r="M4" s="498"/>
      <c r="N4" s="499"/>
      <c r="O4" s="500" t="s">
        <v>7</v>
      </c>
      <c r="P4" s="501"/>
      <c r="Q4" s="500" t="s">
        <v>8</v>
      </c>
      <c r="R4" s="501"/>
      <c r="S4" s="502" t="s">
        <v>9</v>
      </c>
      <c r="T4" s="503"/>
      <c r="U4" s="503"/>
      <c r="V4" s="504"/>
    </row>
    <row r="5" spans="1:22" ht="36.75" customHeight="1" thickBot="1">
      <c r="B5" s="74" t="s">
        <v>10</v>
      </c>
      <c r="C5" s="459" t="s">
        <v>739</v>
      </c>
      <c r="D5" s="460"/>
      <c r="E5" s="460"/>
      <c r="F5" s="460"/>
      <c r="G5" s="460"/>
      <c r="H5" s="460"/>
      <c r="I5" s="460"/>
      <c r="J5" s="460"/>
      <c r="K5" s="460"/>
      <c r="L5" s="460"/>
      <c r="M5" s="460"/>
      <c r="N5" s="460"/>
      <c r="O5" s="460"/>
      <c r="P5" s="461"/>
      <c r="Q5" s="462" t="s">
        <v>12</v>
      </c>
      <c r="R5" s="463"/>
      <c r="S5" s="462" t="s">
        <v>13</v>
      </c>
      <c r="T5" s="463"/>
      <c r="U5" s="462" t="s">
        <v>14</v>
      </c>
      <c r="V5" s="463"/>
    </row>
    <row r="6" spans="1:22" s="75" customFormat="1" ht="55.2" customHeight="1" thickBot="1">
      <c r="B6" s="464" t="s">
        <v>15</v>
      </c>
      <c r="C6" s="467" t="s">
        <v>738</v>
      </c>
      <c r="D6" s="468"/>
      <c r="E6" s="473" t="s">
        <v>737</v>
      </c>
      <c r="F6" s="474"/>
      <c r="G6" s="474"/>
      <c r="H6" s="474"/>
      <c r="I6" s="474"/>
      <c r="J6" s="474"/>
      <c r="K6" s="474"/>
      <c r="L6" s="474"/>
      <c r="M6" s="474"/>
      <c r="N6" s="475"/>
      <c r="O6" s="476" t="s">
        <v>736</v>
      </c>
      <c r="P6" s="477"/>
      <c r="Q6" s="482" t="s">
        <v>735</v>
      </c>
      <c r="R6" s="483"/>
      <c r="S6" s="488" t="s">
        <v>20</v>
      </c>
      <c r="T6" s="489"/>
      <c r="U6" s="489"/>
      <c r="V6" s="490"/>
    </row>
    <row r="7" spans="1:22" s="75" customFormat="1" ht="48.75" customHeight="1" thickBot="1">
      <c r="B7" s="465"/>
      <c r="C7" s="469"/>
      <c r="D7" s="470"/>
      <c r="E7" s="444" t="s">
        <v>734</v>
      </c>
      <c r="F7" s="445"/>
      <c r="G7" s="444" t="s">
        <v>733</v>
      </c>
      <c r="H7" s="445"/>
      <c r="I7" s="448" t="s">
        <v>732</v>
      </c>
      <c r="J7" s="449"/>
      <c r="K7" s="449"/>
      <c r="L7" s="450"/>
      <c r="M7" s="451" t="s">
        <v>731</v>
      </c>
      <c r="N7" s="452"/>
      <c r="O7" s="478"/>
      <c r="P7" s="479"/>
      <c r="Q7" s="484"/>
      <c r="R7" s="485"/>
      <c r="S7" s="455" t="s">
        <v>730</v>
      </c>
      <c r="T7" s="456"/>
      <c r="U7" s="455" t="s">
        <v>729</v>
      </c>
      <c r="V7" s="456"/>
    </row>
    <row r="8" spans="1:22" s="75" customFormat="1" ht="48.75" customHeight="1" thickBot="1">
      <c r="B8" s="466"/>
      <c r="C8" s="471"/>
      <c r="D8" s="472"/>
      <c r="E8" s="446"/>
      <c r="F8" s="447"/>
      <c r="G8" s="446"/>
      <c r="H8" s="447"/>
      <c r="I8" s="448" t="s">
        <v>728</v>
      </c>
      <c r="J8" s="450"/>
      <c r="K8" s="448" t="s">
        <v>727</v>
      </c>
      <c r="L8" s="450"/>
      <c r="M8" s="453"/>
      <c r="N8" s="454"/>
      <c r="O8" s="480"/>
      <c r="P8" s="481"/>
      <c r="Q8" s="486"/>
      <c r="R8" s="487"/>
      <c r="S8" s="457"/>
      <c r="T8" s="458"/>
      <c r="U8" s="457"/>
      <c r="V8" s="458"/>
    </row>
    <row r="9" spans="1:22" ht="44.25" customHeight="1" thickBot="1">
      <c r="B9" s="73" t="s">
        <v>29</v>
      </c>
      <c r="C9" s="431" t="s">
        <v>30</v>
      </c>
      <c r="D9" s="432"/>
      <c r="E9" s="441" t="s">
        <v>31</v>
      </c>
      <c r="F9" s="442"/>
      <c r="G9" s="442"/>
      <c r="H9" s="442"/>
      <c r="I9" s="442"/>
      <c r="J9" s="442"/>
      <c r="K9" s="442"/>
      <c r="L9" s="443"/>
      <c r="M9" s="436" t="s">
        <v>32</v>
      </c>
      <c r="N9" s="437"/>
      <c r="O9" s="438" t="s">
        <v>33</v>
      </c>
      <c r="P9" s="439"/>
      <c r="Q9" s="427" t="s">
        <v>504</v>
      </c>
      <c r="R9" s="428"/>
      <c r="S9" s="440" t="s">
        <v>35</v>
      </c>
      <c r="T9" s="429"/>
      <c r="U9" s="429"/>
      <c r="V9" s="430"/>
    </row>
    <row r="10" spans="1:22" ht="44.25" customHeight="1" thickBot="1">
      <c r="B10" s="73" t="s">
        <v>36</v>
      </c>
      <c r="C10" s="431" t="s">
        <v>37</v>
      </c>
      <c r="D10" s="432"/>
      <c r="E10" s="433" t="s">
        <v>38</v>
      </c>
      <c r="F10" s="434"/>
      <c r="G10" s="434"/>
      <c r="H10" s="434"/>
      <c r="I10" s="434"/>
      <c r="J10" s="434"/>
      <c r="K10" s="434"/>
      <c r="L10" s="435"/>
      <c r="M10" s="436" t="s">
        <v>39</v>
      </c>
      <c r="N10" s="437"/>
      <c r="O10" s="438" t="s">
        <v>726</v>
      </c>
      <c r="P10" s="439"/>
      <c r="Q10" s="427" t="s">
        <v>41</v>
      </c>
      <c r="R10" s="428"/>
      <c r="S10" s="429" t="s">
        <v>725</v>
      </c>
      <c r="T10" s="429"/>
      <c r="U10" s="429"/>
      <c r="V10" s="430"/>
    </row>
    <row r="11" spans="1:22" ht="44.25" customHeight="1" thickBot="1">
      <c r="B11" s="74" t="s">
        <v>42</v>
      </c>
      <c r="C11" s="431" t="s">
        <v>43</v>
      </c>
      <c r="D11" s="432"/>
      <c r="E11" s="433" t="s">
        <v>44</v>
      </c>
      <c r="F11" s="434"/>
      <c r="G11" s="434"/>
      <c r="H11" s="434"/>
      <c r="I11" s="434"/>
      <c r="J11" s="434"/>
      <c r="K11" s="434"/>
      <c r="L11" s="435"/>
      <c r="M11" s="436" t="s">
        <v>501</v>
      </c>
      <c r="N11" s="437"/>
      <c r="O11" s="438" t="s">
        <v>500</v>
      </c>
      <c r="P11" s="439"/>
      <c r="Q11" s="427" t="s">
        <v>500</v>
      </c>
      <c r="R11" s="428"/>
      <c r="S11" s="440" t="s">
        <v>724</v>
      </c>
      <c r="T11" s="429"/>
      <c r="U11" s="429"/>
      <c r="V11" s="430"/>
    </row>
    <row r="12" spans="1:22" ht="105.6" hidden="1" customHeight="1" thickBot="1">
      <c r="B12" s="73" t="s">
        <v>50</v>
      </c>
      <c r="C12" s="422" t="s">
        <v>51</v>
      </c>
      <c r="D12" s="423"/>
      <c r="E12" s="424" t="s">
        <v>52</v>
      </c>
      <c r="F12" s="425"/>
      <c r="G12" s="424" t="s">
        <v>53</v>
      </c>
      <c r="H12" s="425"/>
      <c r="I12" s="424" t="s">
        <v>54</v>
      </c>
      <c r="J12" s="426"/>
      <c r="K12" s="426"/>
      <c r="L12" s="425"/>
      <c r="M12" s="416" t="s">
        <v>55</v>
      </c>
      <c r="N12" s="417"/>
      <c r="O12" s="418" t="s">
        <v>56</v>
      </c>
      <c r="P12" s="419"/>
      <c r="Q12" s="420" t="s">
        <v>57</v>
      </c>
      <c r="R12" s="421"/>
      <c r="S12" s="414" t="s">
        <v>58</v>
      </c>
      <c r="T12" s="415"/>
      <c r="U12" s="414" t="s">
        <v>59</v>
      </c>
      <c r="V12" s="415"/>
    </row>
    <row r="13" spans="1:22" s="68" customFormat="1" ht="32.1" customHeight="1">
      <c r="B13" s="407" t="s">
        <v>60</v>
      </c>
      <c r="C13" s="6"/>
      <c r="D13" s="10"/>
      <c r="E13" s="6"/>
      <c r="F13" s="10"/>
      <c r="G13" s="6"/>
      <c r="H13" s="8"/>
      <c r="I13" s="6"/>
      <c r="J13" s="10"/>
      <c r="K13" s="6"/>
      <c r="L13" s="7"/>
      <c r="M13" s="6" t="s">
        <v>723</v>
      </c>
      <c r="N13" s="11" t="s">
        <v>722</v>
      </c>
      <c r="O13" s="6" t="s">
        <v>721</v>
      </c>
      <c r="P13" s="10" t="s">
        <v>66</v>
      </c>
      <c r="Q13" s="9" t="s">
        <v>720</v>
      </c>
      <c r="R13" s="11" t="s">
        <v>719</v>
      </c>
      <c r="S13" s="6"/>
      <c r="T13" s="11"/>
      <c r="U13" s="6"/>
      <c r="V13" s="10"/>
    </row>
    <row r="14" spans="1:22" s="68" customFormat="1" ht="32.1" customHeight="1">
      <c r="B14" s="408"/>
      <c r="C14" s="9"/>
      <c r="D14" s="11"/>
      <c r="E14" s="9"/>
      <c r="F14" s="11"/>
      <c r="G14" s="9"/>
      <c r="H14" s="8"/>
      <c r="I14" s="9"/>
      <c r="J14" s="11"/>
      <c r="K14" s="9"/>
      <c r="L14" s="8"/>
      <c r="M14" s="9" t="s">
        <v>718</v>
      </c>
      <c r="N14" s="11" t="s">
        <v>717</v>
      </c>
      <c r="O14" s="9"/>
      <c r="P14" s="11"/>
      <c r="Q14" s="9" t="s">
        <v>68</v>
      </c>
      <c r="R14" s="11"/>
      <c r="S14" s="9"/>
      <c r="T14" s="11"/>
      <c r="U14" s="9"/>
      <c r="V14" s="11"/>
    </row>
    <row r="15" spans="1:22" s="68" customFormat="1" ht="32.1" customHeight="1">
      <c r="B15" s="408"/>
      <c r="C15" s="9"/>
      <c r="D15" s="11"/>
      <c r="E15" s="9"/>
      <c r="F15" s="11"/>
      <c r="G15" s="9"/>
      <c r="H15" s="8"/>
      <c r="I15" s="9"/>
      <c r="J15" s="11"/>
      <c r="K15" s="9"/>
      <c r="L15" s="8"/>
      <c r="M15" s="9" t="s">
        <v>716</v>
      </c>
      <c r="N15" s="11" t="s">
        <v>715</v>
      </c>
      <c r="O15" s="9"/>
      <c r="P15" s="53"/>
      <c r="Q15" s="12" t="s">
        <v>68</v>
      </c>
      <c r="R15" s="14"/>
      <c r="S15" s="12"/>
      <c r="T15" s="14"/>
      <c r="U15" s="12"/>
      <c r="V15" s="14"/>
    </row>
    <row r="16" spans="1:22" s="68" customFormat="1" ht="32.1" customHeight="1">
      <c r="B16" s="405" t="s">
        <v>365</v>
      </c>
      <c r="C16" s="21"/>
      <c r="D16" s="23"/>
      <c r="E16" s="21"/>
      <c r="F16" s="23"/>
      <c r="G16" s="21"/>
      <c r="H16" s="22"/>
      <c r="I16" s="21"/>
      <c r="J16" s="23"/>
      <c r="K16" s="21"/>
      <c r="L16" s="22"/>
      <c r="M16" s="21" t="s">
        <v>68</v>
      </c>
      <c r="N16" s="23"/>
      <c r="O16" s="21"/>
      <c r="P16" s="11"/>
      <c r="Q16" s="9" t="s">
        <v>714</v>
      </c>
      <c r="R16" s="8" t="s">
        <v>712</v>
      </c>
      <c r="S16" s="9" t="s">
        <v>713</v>
      </c>
      <c r="T16" s="8" t="s">
        <v>712</v>
      </c>
      <c r="U16" s="9" t="s">
        <v>713</v>
      </c>
      <c r="V16" s="11" t="s">
        <v>712</v>
      </c>
    </row>
    <row r="17" spans="2:22" s="68" customFormat="1" ht="32.1" customHeight="1" thickBot="1">
      <c r="B17" s="406"/>
      <c r="C17" s="17"/>
      <c r="D17" s="19"/>
      <c r="E17" s="17"/>
      <c r="F17" s="19"/>
      <c r="G17" s="17"/>
      <c r="H17" s="18"/>
      <c r="I17" s="17"/>
      <c r="J17" s="19"/>
      <c r="K17" s="17"/>
      <c r="L17" s="18"/>
      <c r="M17" s="17" t="s">
        <v>68</v>
      </c>
      <c r="N17" s="19"/>
      <c r="O17" s="17"/>
      <c r="P17" s="19"/>
      <c r="Q17" s="17" t="s">
        <v>68</v>
      </c>
      <c r="R17" s="19"/>
      <c r="S17" s="17" t="s">
        <v>68</v>
      </c>
      <c r="T17" s="19"/>
      <c r="U17" s="17" t="s">
        <v>68</v>
      </c>
      <c r="V17" s="19"/>
    </row>
    <row r="18" spans="2:22" s="68" customFormat="1" ht="32.1" customHeight="1">
      <c r="B18" s="408" t="s">
        <v>72</v>
      </c>
      <c r="C18" s="9"/>
      <c r="D18" s="11"/>
      <c r="E18" s="9"/>
      <c r="F18" s="11"/>
      <c r="G18" s="9" t="s">
        <v>711</v>
      </c>
      <c r="H18" s="11" t="s">
        <v>683</v>
      </c>
      <c r="I18" s="9" t="s">
        <v>710</v>
      </c>
      <c r="J18" s="11" t="s">
        <v>709</v>
      </c>
      <c r="K18" s="9" t="s">
        <v>708</v>
      </c>
      <c r="L18" s="8" t="s">
        <v>707</v>
      </c>
      <c r="M18" s="9" t="s">
        <v>706</v>
      </c>
      <c r="N18" s="11" t="s">
        <v>705</v>
      </c>
      <c r="O18" s="9"/>
      <c r="P18" s="11"/>
      <c r="Q18" s="9" t="s">
        <v>704</v>
      </c>
      <c r="R18" s="11" t="s">
        <v>702</v>
      </c>
      <c r="S18" s="9" t="s">
        <v>703</v>
      </c>
      <c r="T18" s="11" t="s">
        <v>702</v>
      </c>
      <c r="U18" s="9" t="s">
        <v>703</v>
      </c>
      <c r="V18" s="11" t="s">
        <v>702</v>
      </c>
    </row>
    <row r="19" spans="2:22" s="68" customFormat="1" ht="32.1" customHeight="1">
      <c r="B19" s="408"/>
      <c r="C19" s="9"/>
      <c r="D19" s="11"/>
      <c r="E19" s="9"/>
      <c r="F19" s="11"/>
      <c r="G19" s="9" t="s">
        <v>701</v>
      </c>
      <c r="H19" s="8" t="s">
        <v>700</v>
      </c>
      <c r="I19" s="9" t="s">
        <v>699</v>
      </c>
      <c r="J19" s="11" t="s">
        <v>698</v>
      </c>
      <c r="K19" s="9" t="s">
        <v>697</v>
      </c>
      <c r="L19" s="8" t="s">
        <v>696</v>
      </c>
      <c r="M19" s="9" t="s">
        <v>695</v>
      </c>
      <c r="N19" s="11" t="s">
        <v>694</v>
      </c>
      <c r="O19" s="9"/>
      <c r="P19" s="11"/>
      <c r="Q19" s="9" t="s">
        <v>693</v>
      </c>
      <c r="R19" s="11" t="s">
        <v>691</v>
      </c>
      <c r="S19" s="9" t="s">
        <v>692</v>
      </c>
      <c r="T19" s="11" t="s">
        <v>691</v>
      </c>
      <c r="U19" s="9" t="s">
        <v>692</v>
      </c>
      <c r="V19" s="11" t="s">
        <v>691</v>
      </c>
    </row>
    <row r="20" spans="2:22" s="68" customFormat="1" ht="32.1" customHeight="1">
      <c r="B20" s="408"/>
      <c r="C20" s="9"/>
      <c r="D20" s="11"/>
      <c r="E20" s="9"/>
      <c r="F20" s="11"/>
      <c r="G20" s="9" t="s">
        <v>690</v>
      </c>
      <c r="H20" s="8" t="s">
        <v>689</v>
      </c>
      <c r="I20" s="9" t="s">
        <v>68</v>
      </c>
      <c r="J20" s="11"/>
      <c r="K20" s="9" t="s">
        <v>688</v>
      </c>
      <c r="L20" s="8" t="s">
        <v>687</v>
      </c>
      <c r="M20" s="9" t="s">
        <v>686</v>
      </c>
      <c r="N20" s="11" t="s">
        <v>685</v>
      </c>
      <c r="O20" s="9"/>
      <c r="P20" s="11"/>
      <c r="Q20" s="9" t="s">
        <v>684</v>
      </c>
      <c r="R20" s="11" t="s">
        <v>683</v>
      </c>
      <c r="S20" s="9" t="s">
        <v>68</v>
      </c>
      <c r="T20" s="58"/>
      <c r="U20" s="9" t="s">
        <v>68</v>
      </c>
      <c r="V20" s="11"/>
    </row>
    <row r="21" spans="2:22" s="68" customFormat="1" ht="32.1" customHeight="1">
      <c r="B21" s="408"/>
      <c r="C21" s="9"/>
      <c r="D21" s="11"/>
      <c r="E21" s="9"/>
      <c r="F21" s="11"/>
      <c r="G21" s="9"/>
      <c r="H21" s="8"/>
      <c r="I21" s="9" t="s">
        <v>68</v>
      </c>
      <c r="J21" s="11"/>
      <c r="K21" s="9" t="s">
        <v>682</v>
      </c>
      <c r="L21" s="8" t="s">
        <v>681</v>
      </c>
      <c r="M21" s="9" t="s">
        <v>680</v>
      </c>
      <c r="N21" s="11" t="s">
        <v>679</v>
      </c>
      <c r="O21" s="9"/>
      <c r="P21" s="11"/>
      <c r="Q21" s="9" t="s">
        <v>68</v>
      </c>
      <c r="R21" s="11"/>
      <c r="S21" s="9" t="s">
        <v>68</v>
      </c>
      <c r="T21" s="11"/>
      <c r="U21" s="9" t="s">
        <v>68</v>
      </c>
      <c r="V21" s="11"/>
    </row>
    <row r="22" spans="2:22" s="68" customFormat="1" ht="32.1" customHeight="1">
      <c r="B22" s="408"/>
      <c r="C22" s="9"/>
      <c r="D22" s="11"/>
      <c r="E22" s="9"/>
      <c r="F22" s="11"/>
      <c r="G22" s="9"/>
      <c r="H22" s="8"/>
      <c r="I22" s="9" t="s">
        <v>68</v>
      </c>
      <c r="J22" s="11"/>
      <c r="K22" s="9" t="s">
        <v>678</v>
      </c>
      <c r="L22" s="8" t="s">
        <v>677</v>
      </c>
      <c r="M22" s="9" t="s">
        <v>676</v>
      </c>
      <c r="N22" s="11" t="s">
        <v>675</v>
      </c>
      <c r="O22" s="9"/>
      <c r="P22" s="11"/>
      <c r="Q22" s="9" t="s">
        <v>68</v>
      </c>
      <c r="R22" s="11"/>
      <c r="S22" s="9" t="s">
        <v>68</v>
      </c>
      <c r="T22" s="11"/>
      <c r="U22" s="9" t="s">
        <v>68</v>
      </c>
      <c r="V22" s="11"/>
    </row>
    <row r="23" spans="2:22" s="68" customFormat="1" ht="32.1" customHeight="1">
      <c r="B23" s="408"/>
      <c r="C23" s="9"/>
      <c r="D23" s="11"/>
      <c r="E23" s="9"/>
      <c r="F23" s="11"/>
      <c r="G23" s="9"/>
      <c r="H23" s="8"/>
      <c r="I23" s="9" t="s">
        <v>68</v>
      </c>
      <c r="J23" s="11"/>
      <c r="K23" s="9" t="s">
        <v>674</v>
      </c>
      <c r="L23" s="8" t="s">
        <v>673</v>
      </c>
      <c r="M23" s="9" t="s">
        <v>672</v>
      </c>
      <c r="N23" s="11" t="s">
        <v>671</v>
      </c>
      <c r="O23" s="9"/>
      <c r="P23" s="11"/>
      <c r="Q23" s="9" t="s">
        <v>68</v>
      </c>
      <c r="R23" s="11"/>
      <c r="S23" s="9" t="s">
        <v>68</v>
      </c>
      <c r="T23" s="11"/>
      <c r="U23" s="9" t="s">
        <v>68</v>
      </c>
      <c r="V23" s="11"/>
    </row>
    <row r="24" spans="2:22" s="68" customFormat="1" ht="32.1" customHeight="1">
      <c r="B24" s="408"/>
      <c r="C24" s="9"/>
      <c r="D24" s="11"/>
      <c r="E24" s="9"/>
      <c r="F24" s="11"/>
      <c r="G24" s="9"/>
      <c r="H24" s="8"/>
      <c r="I24" s="9" t="s">
        <v>68</v>
      </c>
      <c r="J24" s="11"/>
      <c r="K24" s="9" t="s">
        <v>670</v>
      </c>
      <c r="L24" s="8" t="s">
        <v>669</v>
      </c>
      <c r="M24" s="9" t="s">
        <v>668</v>
      </c>
      <c r="N24" s="11" t="s">
        <v>667</v>
      </c>
      <c r="O24" s="9"/>
      <c r="P24" s="11"/>
      <c r="Q24" s="9" t="s">
        <v>68</v>
      </c>
      <c r="R24" s="11"/>
      <c r="S24" s="9" t="s">
        <v>68</v>
      </c>
      <c r="T24" s="11"/>
      <c r="U24" s="9" t="s">
        <v>68</v>
      </c>
      <c r="V24" s="11"/>
    </row>
    <row r="25" spans="2:22" s="68" customFormat="1" ht="32.1" customHeight="1">
      <c r="B25" s="408"/>
      <c r="C25" s="9"/>
      <c r="D25" s="11"/>
      <c r="E25" s="9"/>
      <c r="F25" s="11"/>
      <c r="G25" s="9"/>
      <c r="H25" s="8"/>
      <c r="I25" s="9" t="s">
        <v>68</v>
      </c>
      <c r="J25" s="11"/>
      <c r="K25" s="9" t="s">
        <v>666</v>
      </c>
      <c r="L25" s="8" t="s">
        <v>665</v>
      </c>
      <c r="M25" s="9" t="s">
        <v>664</v>
      </c>
      <c r="N25" s="11" t="s">
        <v>663</v>
      </c>
      <c r="O25" s="9"/>
      <c r="P25" s="11"/>
      <c r="Q25" s="9" t="s">
        <v>68</v>
      </c>
      <c r="R25" s="11"/>
      <c r="S25" s="9" t="s">
        <v>68</v>
      </c>
      <c r="T25" s="11"/>
      <c r="U25" s="9" t="s">
        <v>68</v>
      </c>
      <c r="V25" s="11"/>
    </row>
    <row r="26" spans="2:22" s="68" customFormat="1" ht="32.1" customHeight="1">
      <c r="B26" s="408"/>
      <c r="C26" s="9"/>
      <c r="D26" s="11"/>
      <c r="E26" s="9"/>
      <c r="F26" s="11"/>
      <c r="G26" s="9"/>
      <c r="H26" s="8"/>
      <c r="I26" s="9" t="s">
        <v>68</v>
      </c>
      <c r="J26" s="11"/>
      <c r="K26" s="9" t="s">
        <v>662</v>
      </c>
      <c r="L26" s="8" t="s">
        <v>661</v>
      </c>
      <c r="M26" s="9" t="s">
        <v>660</v>
      </c>
      <c r="N26" s="11" t="s">
        <v>659</v>
      </c>
      <c r="O26" s="9"/>
      <c r="P26" s="11"/>
      <c r="Q26" s="9" t="s">
        <v>68</v>
      </c>
      <c r="R26" s="11"/>
      <c r="S26" s="9" t="s">
        <v>68</v>
      </c>
      <c r="T26" s="11"/>
      <c r="U26" s="9" t="s">
        <v>68</v>
      </c>
      <c r="V26" s="11"/>
    </row>
    <row r="27" spans="2:22" s="68" customFormat="1" ht="32.1" customHeight="1">
      <c r="B27" s="408"/>
      <c r="C27" s="9"/>
      <c r="D27" s="11"/>
      <c r="E27" s="9"/>
      <c r="F27" s="11"/>
      <c r="G27" s="9"/>
      <c r="H27" s="8"/>
      <c r="I27" s="9" t="s">
        <v>68</v>
      </c>
      <c r="J27" s="11"/>
      <c r="K27" s="9" t="s">
        <v>658</v>
      </c>
      <c r="L27" s="8" t="s">
        <v>657</v>
      </c>
      <c r="M27" s="9" t="s">
        <v>656</v>
      </c>
      <c r="N27" s="11" t="s">
        <v>655</v>
      </c>
      <c r="O27" s="9"/>
      <c r="P27" s="11"/>
      <c r="Q27" s="9" t="s">
        <v>68</v>
      </c>
      <c r="R27" s="11"/>
      <c r="S27" s="9" t="s">
        <v>68</v>
      </c>
      <c r="T27" s="11"/>
      <c r="U27" s="9" t="s">
        <v>68</v>
      </c>
      <c r="V27" s="11"/>
    </row>
    <row r="28" spans="2:22" s="68" customFormat="1" ht="32.1" customHeight="1">
      <c r="B28" s="408"/>
      <c r="C28" s="9"/>
      <c r="D28" s="11"/>
      <c r="E28" s="9"/>
      <c r="F28" s="11"/>
      <c r="G28" s="9"/>
      <c r="H28" s="8"/>
      <c r="I28" s="9" t="s">
        <v>68</v>
      </c>
      <c r="J28" s="11"/>
      <c r="K28" s="9" t="s">
        <v>654</v>
      </c>
      <c r="L28" s="8" t="s">
        <v>653</v>
      </c>
      <c r="M28" s="9" t="s">
        <v>68</v>
      </c>
      <c r="N28" s="11"/>
      <c r="O28" s="9"/>
      <c r="P28" s="11"/>
      <c r="Q28" s="9" t="s">
        <v>68</v>
      </c>
      <c r="R28" s="11"/>
      <c r="S28" s="9" t="s">
        <v>68</v>
      </c>
      <c r="T28" s="11"/>
      <c r="U28" s="9" t="s">
        <v>68</v>
      </c>
      <c r="V28" s="11"/>
    </row>
    <row r="29" spans="2:22" s="68" customFormat="1" ht="32.1" customHeight="1">
      <c r="B29" s="408"/>
      <c r="C29" s="9"/>
      <c r="D29" s="11"/>
      <c r="E29" s="9"/>
      <c r="F29" s="11"/>
      <c r="G29" s="9"/>
      <c r="H29" s="8"/>
      <c r="I29" s="9" t="s">
        <v>68</v>
      </c>
      <c r="J29" s="11"/>
      <c r="K29" s="9" t="s">
        <v>652</v>
      </c>
      <c r="L29" s="8" t="s">
        <v>651</v>
      </c>
      <c r="M29" s="9" t="s">
        <v>68</v>
      </c>
      <c r="N29" s="11"/>
      <c r="O29" s="9"/>
      <c r="P29" s="11"/>
      <c r="Q29" s="9" t="s">
        <v>68</v>
      </c>
      <c r="R29" s="11"/>
      <c r="S29" s="9" t="s">
        <v>68</v>
      </c>
      <c r="T29" s="11"/>
      <c r="U29" s="9" t="s">
        <v>68</v>
      </c>
      <c r="V29" s="11"/>
    </row>
    <row r="30" spans="2:22" s="68" customFormat="1" ht="32.1" customHeight="1">
      <c r="B30" s="405" t="s">
        <v>365</v>
      </c>
      <c r="C30" s="21"/>
      <c r="D30" s="23"/>
      <c r="E30" s="21"/>
      <c r="F30" s="23"/>
      <c r="G30" s="21"/>
      <c r="H30" s="22"/>
      <c r="I30" s="21" t="s">
        <v>68</v>
      </c>
      <c r="J30" s="23"/>
      <c r="K30" s="21" t="s">
        <v>68</v>
      </c>
      <c r="L30" s="22"/>
      <c r="M30" s="21" t="s">
        <v>68</v>
      </c>
      <c r="N30" s="23"/>
      <c r="O30" s="21"/>
      <c r="P30" s="23"/>
      <c r="Q30" s="21" t="s">
        <v>650</v>
      </c>
      <c r="R30" s="22" t="s">
        <v>648</v>
      </c>
      <c r="S30" s="21" t="s">
        <v>649</v>
      </c>
      <c r="T30" s="22" t="s">
        <v>648</v>
      </c>
      <c r="U30" s="21" t="s">
        <v>649</v>
      </c>
      <c r="V30" s="72" t="s">
        <v>648</v>
      </c>
    </row>
    <row r="31" spans="2:22" s="68" customFormat="1" ht="32.1" customHeight="1" thickBot="1">
      <c r="B31" s="406"/>
      <c r="C31" s="17"/>
      <c r="D31" s="19"/>
      <c r="E31" s="17"/>
      <c r="F31" s="19"/>
      <c r="G31" s="17"/>
      <c r="H31" s="18"/>
      <c r="I31" s="17" t="s">
        <v>68</v>
      </c>
      <c r="J31" s="19"/>
      <c r="K31" s="17" t="s">
        <v>68</v>
      </c>
      <c r="L31" s="18"/>
      <c r="M31" s="17" t="s">
        <v>68</v>
      </c>
      <c r="N31" s="19"/>
      <c r="O31" s="17"/>
      <c r="P31" s="19"/>
      <c r="Q31" s="17" t="s">
        <v>68</v>
      </c>
      <c r="R31" s="19"/>
      <c r="S31" s="17" t="s">
        <v>68</v>
      </c>
      <c r="T31" s="19"/>
      <c r="U31" s="17"/>
      <c r="V31" s="19"/>
    </row>
    <row r="32" spans="2:22" s="68" customFormat="1" ht="32.1" customHeight="1">
      <c r="B32" s="407" t="s">
        <v>114</v>
      </c>
      <c r="C32" s="6" t="s">
        <v>647</v>
      </c>
      <c r="D32" s="10" t="s">
        <v>116</v>
      </c>
      <c r="E32" s="6"/>
      <c r="F32" s="10"/>
      <c r="G32" s="6" t="s">
        <v>646</v>
      </c>
      <c r="H32" s="7" t="s">
        <v>645</v>
      </c>
      <c r="I32" s="6" t="s">
        <v>644</v>
      </c>
      <c r="J32" s="10" t="s">
        <v>643</v>
      </c>
      <c r="K32" s="6" t="s">
        <v>642</v>
      </c>
      <c r="L32" s="7" t="s">
        <v>641</v>
      </c>
      <c r="M32" s="6" t="s">
        <v>640</v>
      </c>
      <c r="N32" s="10" t="s">
        <v>639</v>
      </c>
      <c r="O32" s="6"/>
      <c r="P32" s="10"/>
      <c r="Q32" s="6" t="s">
        <v>68</v>
      </c>
      <c r="R32" s="10"/>
      <c r="S32" s="6" t="s">
        <v>68</v>
      </c>
      <c r="T32" s="10"/>
      <c r="U32" s="6"/>
      <c r="V32" s="10"/>
    </row>
    <row r="33" spans="2:22" s="68" customFormat="1" ht="32.1" customHeight="1">
      <c r="B33" s="408"/>
      <c r="C33" s="9" t="s">
        <v>638</v>
      </c>
      <c r="D33" s="11" t="s">
        <v>124</v>
      </c>
      <c r="E33" s="9"/>
      <c r="F33" s="11"/>
      <c r="G33" s="9" t="s">
        <v>637</v>
      </c>
      <c r="H33" s="8" t="s">
        <v>636</v>
      </c>
      <c r="I33" s="9" t="s">
        <v>635</v>
      </c>
      <c r="J33" s="11" t="s">
        <v>634</v>
      </c>
      <c r="K33" s="9" t="s">
        <v>633</v>
      </c>
      <c r="L33" s="8" t="s">
        <v>632</v>
      </c>
      <c r="M33" s="9" t="s">
        <v>631</v>
      </c>
      <c r="N33" s="11" t="s">
        <v>630</v>
      </c>
      <c r="O33" s="9"/>
      <c r="P33" s="11"/>
      <c r="Q33" s="9" t="s">
        <v>68</v>
      </c>
      <c r="R33" s="11"/>
      <c r="S33" s="9" t="s">
        <v>68</v>
      </c>
      <c r="T33" s="11"/>
      <c r="U33" s="9"/>
      <c r="V33" s="11"/>
    </row>
    <row r="34" spans="2:22" s="68" customFormat="1" ht="32.1" customHeight="1">
      <c r="B34" s="408"/>
      <c r="C34" s="9" t="s">
        <v>68</v>
      </c>
      <c r="D34" s="11"/>
      <c r="E34" s="9"/>
      <c r="F34" s="11"/>
      <c r="G34" s="9" t="s">
        <v>629</v>
      </c>
      <c r="H34" s="8" t="s">
        <v>392</v>
      </c>
      <c r="I34" s="9" t="s">
        <v>628</v>
      </c>
      <c r="J34" s="11" t="s">
        <v>627</v>
      </c>
      <c r="K34" s="9" t="s">
        <v>626</v>
      </c>
      <c r="L34" s="8" t="s">
        <v>625</v>
      </c>
      <c r="M34" s="9" t="s">
        <v>624</v>
      </c>
      <c r="N34" s="11" t="s">
        <v>623</v>
      </c>
      <c r="O34" s="9"/>
      <c r="P34" s="11"/>
      <c r="Q34" s="9" t="s">
        <v>68</v>
      </c>
      <c r="R34" s="11"/>
      <c r="S34" s="9" t="s">
        <v>68</v>
      </c>
      <c r="T34" s="11"/>
      <c r="U34" s="9"/>
      <c r="V34" s="11"/>
    </row>
    <row r="35" spans="2:22" s="68" customFormat="1" ht="32.1" customHeight="1">
      <c r="B35" s="408"/>
      <c r="C35" s="9" t="s">
        <v>68</v>
      </c>
      <c r="D35" s="11"/>
      <c r="E35" s="9"/>
      <c r="F35" s="11"/>
      <c r="G35" s="9"/>
      <c r="H35" s="8"/>
      <c r="I35" s="9" t="s">
        <v>622</v>
      </c>
      <c r="J35" s="11" t="s">
        <v>621</v>
      </c>
      <c r="K35" s="9" t="s">
        <v>620</v>
      </c>
      <c r="L35" s="8" t="s">
        <v>619</v>
      </c>
      <c r="M35" s="9" t="s">
        <v>618</v>
      </c>
      <c r="N35" s="11" t="s">
        <v>617</v>
      </c>
      <c r="O35" s="9"/>
      <c r="P35" s="11"/>
      <c r="Q35" s="9" t="s">
        <v>68</v>
      </c>
      <c r="R35" s="11"/>
      <c r="S35" s="9" t="s">
        <v>68</v>
      </c>
      <c r="T35" s="11"/>
      <c r="U35" s="9"/>
      <c r="V35" s="11"/>
    </row>
    <row r="36" spans="2:22" s="68" customFormat="1" ht="32.1" customHeight="1">
      <c r="B36" s="408"/>
      <c r="C36" s="9" t="s">
        <v>68</v>
      </c>
      <c r="D36" s="11"/>
      <c r="E36" s="9"/>
      <c r="F36" s="11"/>
      <c r="G36" s="9"/>
      <c r="H36" s="8"/>
      <c r="I36" s="9" t="s">
        <v>616</v>
      </c>
      <c r="J36" s="11" t="s">
        <v>615</v>
      </c>
      <c r="K36" s="9" t="s">
        <v>68</v>
      </c>
      <c r="L36" s="8"/>
      <c r="M36" s="9" t="s">
        <v>614</v>
      </c>
      <c r="N36" s="11" t="s">
        <v>613</v>
      </c>
      <c r="O36" s="9"/>
      <c r="P36" s="11"/>
      <c r="Q36" s="9" t="s">
        <v>68</v>
      </c>
      <c r="R36" s="11"/>
      <c r="S36" s="9" t="s">
        <v>68</v>
      </c>
      <c r="T36" s="11"/>
      <c r="U36" s="9"/>
      <c r="V36" s="11"/>
    </row>
    <row r="37" spans="2:22" s="68" customFormat="1" ht="32.1" customHeight="1">
      <c r="B37" s="408"/>
      <c r="C37" s="9" t="s">
        <v>68</v>
      </c>
      <c r="D37" s="11"/>
      <c r="E37" s="9"/>
      <c r="F37" s="11"/>
      <c r="G37" s="9"/>
      <c r="H37" s="8"/>
      <c r="I37" s="9" t="s">
        <v>612</v>
      </c>
      <c r="J37" s="11" t="s">
        <v>611</v>
      </c>
      <c r="K37" s="9" t="s">
        <v>68</v>
      </c>
      <c r="L37" s="8"/>
      <c r="M37" s="9" t="s">
        <v>610</v>
      </c>
      <c r="N37" s="11" t="s">
        <v>609</v>
      </c>
      <c r="O37" s="9"/>
      <c r="P37" s="11"/>
      <c r="Q37" s="9" t="s">
        <v>68</v>
      </c>
      <c r="R37" s="11"/>
      <c r="S37" s="9" t="s">
        <v>68</v>
      </c>
      <c r="T37" s="11"/>
      <c r="U37" s="9"/>
      <c r="V37" s="11"/>
    </row>
    <row r="38" spans="2:22" s="68" customFormat="1" ht="32.1" customHeight="1">
      <c r="B38" s="408"/>
      <c r="C38" s="9" t="s">
        <v>68</v>
      </c>
      <c r="D38" s="11"/>
      <c r="E38" s="9"/>
      <c r="F38" s="11"/>
      <c r="G38" s="9"/>
      <c r="H38" s="8"/>
      <c r="I38" s="9" t="s">
        <v>608</v>
      </c>
      <c r="J38" s="11" t="s">
        <v>607</v>
      </c>
      <c r="K38" s="9" t="s">
        <v>68</v>
      </c>
      <c r="L38" s="8"/>
      <c r="M38" s="9" t="s">
        <v>68</v>
      </c>
      <c r="N38" s="11"/>
      <c r="O38" s="9"/>
      <c r="P38" s="11"/>
      <c r="Q38" s="9" t="s">
        <v>68</v>
      </c>
      <c r="R38" s="11"/>
      <c r="S38" s="9" t="s">
        <v>68</v>
      </c>
      <c r="T38" s="11"/>
      <c r="U38" s="9"/>
      <c r="V38" s="11"/>
    </row>
    <row r="39" spans="2:22" s="68" customFormat="1" ht="32.1" customHeight="1">
      <c r="B39" s="408"/>
      <c r="C39" s="9" t="s">
        <v>68</v>
      </c>
      <c r="D39" s="11"/>
      <c r="E39" s="9"/>
      <c r="F39" s="11"/>
      <c r="G39" s="9"/>
      <c r="H39" s="8"/>
      <c r="I39" s="9" t="s">
        <v>606</v>
      </c>
      <c r="J39" s="11" t="s">
        <v>605</v>
      </c>
      <c r="K39" s="9" t="s">
        <v>68</v>
      </c>
      <c r="L39" s="8"/>
      <c r="M39" s="9" t="s">
        <v>68</v>
      </c>
      <c r="N39" s="11"/>
      <c r="O39" s="9"/>
      <c r="P39" s="11"/>
      <c r="Q39" s="9" t="s">
        <v>68</v>
      </c>
      <c r="R39" s="11"/>
      <c r="S39" s="9" t="s">
        <v>68</v>
      </c>
      <c r="T39" s="11"/>
      <c r="U39" s="9"/>
      <c r="V39" s="11"/>
    </row>
    <row r="40" spans="2:22" s="68" customFormat="1" ht="32.1" customHeight="1">
      <c r="B40" s="408"/>
      <c r="C40" s="9" t="s">
        <v>68</v>
      </c>
      <c r="D40" s="11"/>
      <c r="E40" s="9"/>
      <c r="F40" s="11"/>
      <c r="G40" s="9"/>
      <c r="H40" s="8"/>
      <c r="I40" s="9" t="s">
        <v>604</v>
      </c>
      <c r="J40" s="11" t="s">
        <v>603</v>
      </c>
      <c r="K40" s="9" t="s">
        <v>68</v>
      </c>
      <c r="L40" s="8"/>
      <c r="M40" s="9" t="s">
        <v>68</v>
      </c>
      <c r="N40" s="11"/>
      <c r="O40" s="9"/>
      <c r="P40" s="11"/>
      <c r="Q40" s="9" t="s">
        <v>68</v>
      </c>
      <c r="R40" s="11"/>
      <c r="S40" s="9" t="s">
        <v>68</v>
      </c>
      <c r="T40" s="11"/>
      <c r="U40" s="9"/>
      <c r="V40" s="11"/>
    </row>
    <row r="41" spans="2:22" s="68" customFormat="1" ht="32.1" customHeight="1">
      <c r="B41" s="408"/>
      <c r="C41" s="9" t="s">
        <v>68</v>
      </c>
      <c r="D41" s="11"/>
      <c r="E41" s="9"/>
      <c r="F41" s="11"/>
      <c r="G41" s="9"/>
      <c r="H41" s="8"/>
      <c r="I41" s="9" t="s">
        <v>602</v>
      </c>
      <c r="J41" s="11" t="s">
        <v>601</v>
      </c>
      <c r="K41" s="9" t="s">
        <v>68</v>
      </c>
      <c r="L41" s="8"/>
      <c r="M41" s="9" t="s">
        <v>68</v>
      </c>
      <c r="N41" s="11"/>
      <c r="O41" s="9"/>
      <c r="P41" s="11"/>
      <c r="Q41" s="9" t="s">
        <v>68</v>
      </c>
      <c r="R41" s="11"/>
      <c r="S41" s="9" t="s">
        <v>68</v>
      </c>
      <c r="T41" s="11"/>
      <c r="U41" s="9"/>
      <c r="V41" s="11"/>
    </row>
    <row r="42" spans="2:22" s="68" customFormat="1" ht="32.1" customHeight="1">
      <c r="B42" s="408"/>
      <c r="C42" s="9" t="s">
        <v>68</v>
      </c>
      <c r="D42" s="11"/>
      <c r="E42" s="9"/>
      <c r="F42" s="11"/>
      <c r="G42" s="9"/>
      <c r="H42" s="8"/>
      <c r="I42" s="9" t="s">
        <v>600</v>
      </c>
      <c r="J42" s="11" t="s">
        <v>599</v>
      </c>
      <c r="K42" s="9" t="s">
        <v>68</v>
      </c>
      <c r="L42" s="8"/>
      <c r="M42" s="9" t="s">
        <v>68</v>
      </c>
      <c r="N42" s="11"/>
      <c r="O42" s="9"/>
      <c r="P42" s="11"/>
      <c r="Q42" s="9" t="s">
        <v>68</v>
      </c>
      <c r="R42" s="11"/>
      <c r="S42" s="9" t="s">
        <v>68</v>
      </c>
      <c r="T42" s="11"/>
      <c r="U42" s="9"/>
      <c r="V42" s="11"/>
    </row>
    <row r="43" spans="2:22" s="68" customFormat="1" ht="32.1" customHeight="1">
      <c r="B43" s="408"/>
      <c r="C43" s="9" t="s">
        <v>68</v>
      </c>
      <c r="D43" s="11"/>
      <c r="E43" s="9"/>
      <c r="F43" s="11"/>
      <c r="G43" s="9"/>
      <c r="H43" s="8"/>
      <c r="I43" s="9" t="s">
        <v>598</v>
      </c>
      <c r="J43" s="11" t="s">
        <v>597</v>
      </c>
      <c r="K43" s="9" t="s">
        <v>68</v>
      </c>
      <c r="L43" s="8"/>
      <c r="M43" s="9" t="s">
        <v>68</v>
      </c>
      <c r="N43" s="11"/>
      <c r="O43" s="9"/>
      <c r="P43" s="11"/>
      <c r="Q43" s="9" t="s">
        <v>68</v>
      </c>
      <c r="R43" s="11"/>
      <c r="S43" s="9" t="s">
        <v>68</v>
      </c>
      <c r="T43" s="11"/>
      <c r="U43" s="9"/>
      <c r="V43" s="11"/>
    </row>
    <row r="44" spans="2:22" s="68" customFormat="1" ht="32.1" customHeight="1">
      <c r="B44" s="408"/>
      <c r="C44" s="9" t="s">
        <v>68</v>
      </c>
      <c r="D44" s="11"/>
      <c r="E44" s="12"/>
      <c r="F44" s="14"/>
      <c r="G44" s="9"/>
      <c r="H44" s="8"/>
      <c r="I44" s="9" t="s">
        <v>596</v>
      </c>
      <c r="J44" s="11" t="s">
        <v>595</v>
      </c>
      <c r="K44" s="9" t="s">
        <v>68</v>
      </c>
      <c r="L44" s="8"/>
      <c r="M44" s="9" t="s">
        <v>68</v>
      </c>
      <c r="N44" s="11"/>
      <c r="O44" s="9"/>
      <c r="P44" s="11"/>
      <c r="Q44" s="12" t="s">
        <v>68</v>
      </c>
      <c r="R44" s="14"/>
      <c r="S44" s="9" t="s">
        <v>68</v>
      </c>
      <c r="T44" s="11"/>
      <c r="U44" s="9"/>
      <c r="V44" s="11"/>
    </row>
    <row r="45" spans="2:22" s="68" customFormat="1" ht="32.1" customHeight="1">
      <c r="B45" s="405" t="s">
        <v>365</v>
      </c>
      <c r="C45" s="21" t="s">
        <v>68</v>
      </c>
      <c r="D45" s="23"/>
      <c r="E45" s="71"/>
      <c r="F45" s="71"/>
      <c r="G45" s="21"/>
      <c r="H45" s="22"/>
      <c r="I45" s="21" t="str">
        <f>IF(J45="","",VLOOKUP(J45,[2]テーブル!$C$2:$I$99,7,FALSE))</f>
        <v/>
      </c>
      <c r="J45" s="23"/>
      <c r="K45" s="21" t="s">
        <v>68</v>
      </c>
      <c r="L45" s="22"/>
      <c r="M45" s="21" t="s">
        <v>68</v>
      </c>
      <c r="N45" s="23"/>
      <c r="O45" s="21"/>
      <c r="P45" s="23"/>
      <c r="Q45" s="9" t="s">
        <v>594</v>
      </c>
      <c r="R45" s="8" t="s">
        <v>160</v>
      </c>
      <c r="S45" s="21" t="s">
        <v>68</v>
      </c>
      <c r="T45" s="23"/>
      <c r="U45" s="21"/>
      <c r="V45" s="23"/>
    </row>
    <row r="46" spans="2:22" s="68" customFormat="1" ht="32.1" customHeight="1" thickBot="1">
      <c r="B46" s="406"/>
      <c r="C46" s="17" t="s">
        <v>68</v>
      </c>
      <c r="D46" s="19"/>
      <c r="E46" s="17" t="s">
        <v>68</v>
      </c>
      <c r="F46" s="19"/>
      <c r="G46" s="17"/>
      <c r="H46" s="18"/>
      <c r="I46" s="17" t="str">
        <f>IF(J46="","",VLOOKUP(J46,[2]テーブル!$C$2:$I$99,7,FALSE))</f>
        <v/>
      </c>
      <c r="J46" s="19"/>
      <c r="K46" s="17" t="s">
        <v>68</v>
      </c>
      <c r="L46" s="18"/>
      <c r="M46" s="17" t="s">
        <v>68</v>
      </c>
      <c r="N46" s="19"/>
      <c r="O46" s="17"/>
      <c r="P46" s="19"/>
      <c r="Q46" s="9" t="s">
        <v>593</v>
      </c>
      <c r="R46" s="11" t="s">
        <v>592</v>
      </c>
      <c r="S46" s="17" t="s">
        <v>68</v>
      </c>
      <c r="T46" s="19"/>
      <c r="U46" s="17"/>
      <c r="V46" s="19"/>
    </row>
    <row r="47" spans="2:22" s="68" customFormat="1" ht="32.1" customHeight="1">
      <c r="B47" s="409" t="s">
        <v>591</v>
      </c>
      <c r="C47" s="6" t="s">
        <v>590</v>
      </c>
      <c r="D47" s="10" t="s">
        <v>165</v>
      </c>
      <c r="E47" s="6" t="s">
        <v>589</v>
      </c>
      <c r="F47" s="10" t="s">
        <v>167</v>
      </c>
      <c r="G47" s="6" t="s">
        <v>588</v>
      </c>
      <c r="H47" s="7" t="s">
        <v>349</v>
      </c>
      <c r="I47" s="6" t="str">
        <f>IF(J47="","",VLOOKUP(J47,[2]テーブル!$C$2:$I$99,7,FALSE))</f>
        <v/>
      </c>
      <c r="J47" s="10"/>
      <c r="K47" s="6" t="s">
        <v>587</v>
      </c>
      <c r="L47" s="7" t="s">
        <v>586</v>
      </c>
      <c r="M47" s="6" t="s">
        <v>68</v>
      </c>
      <c r="N47" s="10"/>
      <c r="O47" s="6"/>
      <c r="P47" s="10"/>
      <c r="Q47" s="6"/>
      <c r="R47" s="10"/>
      <c r="S47" s="6" t="s">
        <v>68</v>
      </c>
      <c r="T47" s="10"/>
      <c r="U47" s="6"/>
      <c r="V47" s="10"/>
    </row>
    <row r="48" spans="2:22" s="68" customFormat="1" ht="32.1" customHeight="1">
      <c r="B48" s="410"/>
      <c r="C48" s="9" t="s">
        <v>585</v>
      </c>
      <c r="D48" s="11" t="s">
        <v>175</v>
      </c>
      <c r="E48" s="9" t="s">
        <v>584</v>
      </c>
      <c r="F48" s="11" t="s">
        <v>177</v>
      </c>
      <c r="G48" s="9" t="s">
        <v>583</v>
      </c>
      <c r="H48" s="8" t="s">
        <v>582</v>
      </c>
      <c r="I48" s="9" t="str">
        <f>IF(J48="","",VLOOKUP(J48,[2]テーブル!$C$2:$I$99,7,FALSE))</f>
        <v/>
      </c>
      <c r="J48" s="11"/>
      <c r="K48" s="9" t="s">
        <v>581</v>
      </c>
      <c r="L48" s="8" t="s">
        <v>580</v>
      </c>
      <c r="M48" s="9" t="s">
        <v>68</v>
      </c>
      <c r="N48" s="11"/>
      <c r="O48" s="9"/>
      <c r="P48" s="11"/>
      <c r="Q48" s="9"/>
      <c r="R48" s="11"/>
      <c r="S48" s="9" t="s">
        <v>68</v>
      </c>
      <c r="T48" s="11"/>
      <c r="U48" s="9"/>
      <c r="V48" s="11"/>
    </row>
    <row r="49" spans="2:22" s="68" customFormat="1" ht="32.1" customHeight="1">
      <c r="B49" s="410"/>
      <c r="C49" s="9" t="s">
        <v>579</v>
      </c>
      <c r="D49" s="11" t="s">
        <v>345</v>
      </c>
      <c r="E49" s="9" t="s">
        <v>578</v>
      </c>
      <c r="F49" s="11" t="s">
        <v>187</v>
      </c>
      <c r="G49" s="9" t="s">
        <v>577</v>
      </c>
      <c r="H49" s="8" t="s">
        <v>335</v>
      </c>
      <c r="I49" s="9" t="str">
        <f>IF(J49="","",VLOOKUP(J49,[2]テーブル!$C$2:$I$99,7,FALSE))</f>
        <v/>
      </c>
      <c r="J49" s="11"/>
      <c r="K49" s="9" t="s">
        <v>576</v>
      </c>
      <c r="L49" s="8" t="s">
        <v>575</v>
      </c>
      <c r="M49" s="9" t="s">
        <v>68</v>
      </c>
      <c r="N49" s="11"/>
      <c r="O49" s="9"/>
      <c r="P49" s="11"/>
      <c r="Q49" s="9"/>
      <c r="R49" s="11"/>
      <c r="S49" s="9" t="s">
        <v>68</v>
      </c>
      <c r="T49" s="11"/>
      <c r="U49" s="9"/>
      <c r="V49" s="11"/>
    </row>
    <row r="50" spans="2:22" s="68" customFormat="1" ht="32.1" customHeight="1">
      <c r="B50" s="410"/>
      <c r="C50" s="9" t="s">
        <v>574</v>
      </c>
      <c r="D50" s="11" t="s">
        <v>338</v>
      </c>
      <c r="E50" s="9" t="s">
        <v>573</v>
      </c>
      <c r="F50" s="11" t="s">
        <v>197</v>
      </c>
      <c r="G50" s="9" t="s">
        <v>572</v>
      </c>
      <c r="H50" s="8" t="s">
        <v>571</v>
      </c>
      <c r="I50" s="9" t="str">
        <f>IF(J50="","",VLOOKUP(J50,[2]テーブル!$C$2:$I$99,7,FALSE))</f>
        <v/>
      </c>
      <c r="J50" s="11"/>
      <c r="K50" s="9" t="s">
        <v>570</v>
      </c>
      <c r="L50" s="8" t="s">
        <v>569</v>
      </c>
      <c r="M50" s="9" t="s">
        <v>68</v>
      </c>
      <c r="N50" s="11"/>
      <c r="O50" s="9"/>
      <c r="P50" s="11"/>
      <c r="Q50" s="9"/>
      <c r="R50" s="11"/>
      <c r="S50" s="9" t="s">
        <v>68</v>
      </c>
      <c r="T50" s="11"/>
      <c r="U50" s="9"/>
      <c r="V50" s="11"/>
    </row>
    <row r="51" spans="2:22" s="68" customFormat="1" ht="32.1" customHeight="1">
      <c r="B51" s="410"/>
      <c r="C51" s="9" t="s">
        <v>568</v>
      </c>
      <c r="D51" s="11" t="s">
        <v>567</v>
      </c>
      <c r="E51" s="9" t="s">
        <v>566</v>
      </c>
      <c r="F51" s="11" t="s">
        <v>205</v>
      </c>
      <c r="G51" s="9" t="s">
        <v>565</v>
      </c>
      <c r="H51" s="8" t="s">
        <v>324</v>
      </c>
      <c r="I51" s="9" t="str">
        <f>IF(J51="","",VLOOKUP(J51,[2]テーブル!$C$2:$I$99,7,FALSE))</f>
        <v/>
      </c>
      <c r="J51" s="11"/>
      <c r="K51" s="9"/>
      <c r="L51" s="8"/>
      <c r="M51" s="9" t="s">
        <v>68</v>
      </c>
      <c r="N51" s="11"/>
      <c r="O51" s="9"/>
      <c r="P51" s="11"/>
      <c r="Q51" s="9"/>
      <c r="R51" s="11"/>
      <c r="S51" s="9" t="s">
        <v>68</v>
      </c>
      <c r="T51" s="11"/>
      <c r="U51" s="9"/>
      <c r="V51" s="11"/>
    </row>
    <row r="52" spans="2:22" s="68" customFormat="1" ht="32.1" customHeight="1">
      <c r="B52" s="410"/>
      <c r="C52" s="9" t="s">
        <v>564</v>
      </c>
      <c r="D52" s="11" t="s">
        <v>563</v>
      </c>
      <c r="E52" s="9" t="s">
        <v>562</v>
      </c>
      <c r="F52" s="11" t="s">
        <v>213</v>
      </c>
      <c r="G52" s="9" t="s">
        <v>561</v>
      </c>
      <c r="H52" s="8" t="s">
        <v>560</v>
      </c>
      <c r="I52" s="9" t="str">
        <f>IF(J52="","",VLOOKUP(J52,[2]テーブル!$C$2:$I$99,7,FALSE))</f>
        <v/>
      </c>
      <c r="J52" s="11"/>
      <c r="K52" s="9"/>
      <c r="L52" s="8"/>
      <c r="M52" s="9" t="s">
        <v>68</v>
      </c>
      <c r="N52" s="11"/>
      <c r="O52" s="9"/>
      <c r="P52" s="11"/>
      <c r="Q52" s="9"/>
      <c r="R52" s="11"/>
      <c r="S52" s="9" t="s">
        <v>68</v>
      </c>
      <c r="T52" s="11"/>
      <c r="U52" s="9"/>
      <c r="V52" s="11"/>
    </row>
    <row r="53" spans="2:22" s="68" customFormat="1" ht="32.1" customHeight="1">
      <c r="B53" s="410"/>
      <c r="C53" s="9"/>
      <c r="D53" s="11"/>
      <c r="E53" s="9" t="s">
        <v>559</v>
      </c>
      <c r="F53" s="11" t="s">
        <v>219</v>
      </c>
      <c r="G53" s="9" t="s">
        <v>558</v>
      </c>
      <c r="H53" s="8" t="s">
        <v>207</v>
      </c>
      <c r="I53" s="9" t="str">
        <f>IF(J53="","",VLOOKUP(J53,[2]テーブル!$C$2:$I$99,7,FALSE))</f>
        <v/>
      </c>
      <c r="J53" s="11"/>
      <c r="K53" s="9"/>
      <c r="L53" s="8"/>
      <c r="M53" s="9" t="s">
        <v>68</v>
      </c>
      <c r="N53" s="11"/>
      <c r="O53" s="9"/>
      <c r="P53" s="11"/>
      <c r="Q53" s="9"/>
      <c r="R53" s="11"/>
      <c r="S53" s="9" t="s">
        <v>68</v>
      </c>
      <c r="T53" s="11"/>
      <c r="U53" s="9"/>
      <c r="V53" s="11"/>
    </row>
    <row r="54" spans="2:22" s="68" customFormat="1" ht="32.1" customHeight="1">
      <c r="B54" s="410"/>
      <c r="C54" s="9"/>
      <c r="D54" s="11"/>
      <c r="E54" s="9" t="s">
        <v>557</v>
      </c>
      <c r="F54" s="11" t="s">
        <v>225</v>
      </c>
      <c r="G54" s="9" t="s">
        <v>556</v>
      </c>
      <c r="H54" s="8" t="s">
        <v>319</v>
      </c>
      <c r="I54" s="9" t="str">
        <f>IF(J54="","",VLOOKUP(J54,[2]テーブル!$C$2:$I$99,7,FALSE))</f>
        <v/>
      </c>
      <c r="J54" s="11"/>
      <c r="K54" s="9"/>
      <c r="L54" s="8"/>
      <c r="M54" s="9" t="s">
        <v>68</v>
      </c>
      <c r="N54" s="11"/>
      <c r="O54" s="9"/>
      <c r="P54" s="11"/>
      <c r="Q54" s="9"/>
      <c r="R54" s="11"/>
      <c r="S54" s="9" t="s">
        <v>68</v>
      </c>
      <c r="T54" s="11"/>
      <c r="U54" s="9"/>
      <c r="V54" s="11"/>
    </row>
    <row r="55" spans="2:22" s="68" customFormat="1" ht="32.1" customHeight="1">
      <c r="B55" s="410"/>
      <c r="C55" s="9"/>
      <c r="D55" s="11"/>
      <c r="E55" s="9" t="s">
        <v>68</v>
      </c>
      <c r="F55" s="11"/>
      <c r="G55" s="9" t="s">
        <v>555</v>
      </c>
      <c r="H55" s="8" t="s">
        <v>221</v>
      </c>
      <c r="I55" s="9" t="str">
        <f>IF(J55="","",VLOOKUP(J55,[2]テーブル!$C$2:$I$99,7,FALSE))</f>
        <v/>
      </c>
      <c r="J55" s="11"/>
      <c r="K55" s="9"/>
      <c r="L55" s="8"/>
      <c r="M55" s="9" t="s">
        <v>68</v>
      </c>
      <c r="N55" s="11"/>
      <c r="O55" s="9"/>
      <c r="P55" s="11"/>
      <c r="Q55" s="9"/>
      <c r="R55" s="11"/>
      <c r="S55" s="9" t="s">
        <v>68</v>
      </c>
      <c r="T55" s="11"/>
      <c r="U55" s="9"/>
      <c r="V55" s="11"/>
    </row>
    <row r="56" spans="2:22" s="68" customFormat="1" ht="32.1" customHeight="1">
      <c r="B56" s="410"/>
      <c r="C56" s="9"/>
      <c r="D56" s="11"/>
      <c r="E56" s="9" t="s">
        <v>68</v>
      </c>
      <c r="F56" s="11"/>
      <c r="G56" s="9" t="s">
        <v>554</v>
      </c>
      <c r="H56" s="8" t="s">
        <v>553</v>
      </c>
      <c r="I56" s="9"/>
      <c r="J56" s="11"/>
      <c r="K56" s="9"/>
      <c r="L56" s="8"/>
      <c r="M56" s="9" t="s">
        <v>68</v>
      </c>
      <c r="N56" s="11"/>
      <c r="O56" s="9"/>
      <c r="P56" s="11"/>
      <c r="Q56" s="9"/>
      <c r="R56" s="11"/>
      <c r="S56" s="9" t="s">
        <v>68</v>
      </c>
      <c r="T56" s="11"/>
      <c r="U56" s="9"/>
      <c r="V56" s="11"/>
    </row>
    <row r="57" spans="2:22" s="68" customFormat="1" ht="32.1" customHeight="1">
      <c r="B57" s="410"/>
      <c r="C57" s="9"/>
      <c r="D57" s="11"/>
      <c r="E57" s="9" t="s">
        <v>68</v>
      </c>
      <c r="F57" s="11"/>
      <c r="G57" s="9" t="s">
        <v>552</v>
      </c>
      <c r="H57" s="8" t="s">
        <v>551</v>
      </c>
      <c r="I57" s="9"/>
      <c r="J57" s="11"/>
      <c r="K57" s="9"/>
      <c r="L57" s="8"/>
      <c r="M57" s="9" t="s">
        <v>68</v>
      </c>
      <c r="N57" s="11"/>
      <c r="O57" s="9"/>
      <c r="P57" s="11"/>
      <c r="Q57" s="9"/>
      <c r="R57" s="11"/>
      <c r="S57" s="9" t="s">
        <v>68</v>
      </c>
      <c r="T57" s="11"/>
      <c r="U57" s="9"/>
      <c r="V57" s="11"/>
    </row>
    <row r="58" spans="2:22" s="68" customFormat="1" ht="32.1" customHeight="1">
      <c r="B58" s="411"/>
      <c r="C58" s="12"/>
      <c r="D58" s="14"/>
      <c r="E58" s="12" t="s">
        <v>68</v>
      </c>
      <c r="F58" s="53"/>
      <c r="G58" s="12" t="s">
        <v>68</v>
      </c>
      <c r="H58" s="13"/>
      <c r="I58" s="12"/>
      <c r="J58" s="14"/>
      <c r="K58" s="12"/>
      <c r="L58" s="13"/>
      <c r="M58" s="12" t="s">
        <v>68</v>
      </c>
      <c r="N58" s="14"/>
      <c r="O58" s="12"/>
      <c r="P58" s="14"/>
      <c r="Q58" s="12"/>
      <c r="R58" s="14"/>
      <c r="S58" s="12" t="s">
        <v>68</v>
      </c>
      <c r="T58" s="14"/>
      <c r="U58" s="12"/>
      <c r="V58" s="14"/>
    </row>
    <row r="59" spans="2:22" s="68" customFormat="1" ht="32.1" customHeight="1">
      <c r="B59" s="412" t="s">
        <v>230</v>
      </c>
      <c r="C59" s="9"/>
      <c r="D59" s="11"/>
      <c r="E59" s="9" t="s">
        <v>550</v>
      </c>
      <c r="F59" s="11" t="s">
        <v>312</v>
      </c>
      <c r="G59" s="9" t="s">
        <v>549</v>
      </c>
      <c r="H59" s="8" t="s">
        <v>234</v>
      </c>
      <c r="I59" s="9"/>
      <c r="J59" s="11"/>
      <c r="K59" s="9"/>
      <c r="L59" s="8"/>
      <c r="M59" s="9" t="s">
        <v>540</v>
      </c>
      <c r="N59" s="11" t="s">
        <v>294</v>
      </c>
      <c r="O59" s="9" t="s">
        <v>548</v>
      </c>
      <c r="P59" s="11" t="s">
        <v>284</v>
      </c>
      <c r="Q59" s="9" t="s">
        <v>540</v>
      </c>
      <c r="R59" s="11" t="s">
        <v>294</v>
      </c>
      <c r="S59" s="9" t="s">
        <v>540</v>
      </c>
      <c r="T59" s="11" t="s">
        <v>294</v>
      </c>
      <c r="U59" s="9" t="s">
        <v>547</v>
      </c>
      <c r="V59" s="11" t="s">
        <v>307</v>
      </c>
    </row>
    <row r="60" spans="2:22" s="68" customFormat="1" ht="32.1" customHeight="1">
      <c r="B60" s="412"/>
      <c r="C60" s="9"/>
      <c r="D60" s="11"/>
      <c r="E60" s="9" t="s">
        <v>546</v>
      </c>
      <c r="F60" s="11" t="s">
        <v>305</v>
      </c>
      <c r="G60" s="9" t="s">
        <v>545</v>
      </c>
      <c r="H60" s="8" t="s">
        <v>303</v>
      </c>
      <c r="I60" s="9"/>
      <c r="J60" s="11"/>
      <c r="K60" s="9"/>
      <c r="L60" s="8"/>
      <c r="M60" s="9" t="s">
        <v>536</v>
      </c>
      <c r="N60" s="8" t="s">
        <v>535</v>
      </c>
      <c r="O60" s="9"/>
      <c r="P60" s="70" t="s">
        <v>544</v>
      </c>
      <c r="Q60" s="9" t="s">
        <v>536</v>
      </c>
      <c r="R60" s="8" t="s">
        <v>535</v>
      </c>
      <c r="S60" s="9" t="s">
        <v>536</v>
      </c>
      <c r="T60" s="8" t="s">
        <v>535</v>
      </c>
      <c r="U60" s="9" t="s">
        <v>543</v>
      </c>
      <c r="V60" s="11" t="s">
        <v>299</v>
      </c>
    </row>
    <row r="61" spans="2:22" s="68" customFormat="1" ht="32.1" customHeight="1">
      <c r="B61" s="412"/>
      <c r="C61" s="9"/>
      <c r="D61" s="11"/>
      <c r="E61" s="9" t="s">
        <v>540</v>
      </c>
      <c r="F61" s="69" t="s">
        <v>542</v>
      </c>
      <c r="G61" s="9" t="s">
        <v>541</v>
      </c>
      <c r="H61" s="8" t="s">
        <v>252</v>
      </c>
      <c r="I61" s="9"/>
      <c r="J61" s="11"/>
      <c r="K61" s="9"/>
      <c r="L61" s="8"/>
      <c r="M61" s="9" t="s">
        <v>533</v>
      </c>
      <c r="N61" s="34" t="s">
        <v>284</v>
      </c>
      <c r="O61" s="9"/>
      <c r="P61" s="11"/>
      <c r="Q61" s="9" t="s">
        <v>533</v>
      </c>
      <c r="R61" s="11" t="s">
        <v>284</v>
      </c>
      <c r="S61" s="9" t="s">
        <v>533</v>
      </c>
      <c r="T61" s="11" t="s">
        <v>284</v>
      </c>
      <c r="U61" s="9" t="s">
        <v>540</v>
      </c>
      <c r="V61" s="31" t="s">
        <v>294</v>
      </c>
    </row>
    <row r="62" spans="2:22" s="68" customFormat="1" ht="32.1" customHeight="1">
      <c r="B62" s="412"/>
      <c r="C62" s="9"/>
      <c r="D62" s="11"/>
      <c r="E62" s="9"/>
      <c r="F62" s="11"/>
      <c r="G62" s="9" t="s">
        <v>539</v>
      </c>
      <c r="H62" s="8" t="s">
        <v>255</v>
      </c>
      <c r="I62" s="9"/>
      <c r="J62" s="11"/>
      <c r="K62" s="9"/>
      <c r="L62" s="8"/>
      <c r="M62" s="9" t="s">
        <v>538</v>
      </c>
      <c r="N62" s="34" t="s">
        <v>291</v>
      </c>
      <c r="O62" s="9"/>
      <c r="P62" s="11"/>
      <c r="Q62" s="9" t="s">
        <v>537</v>
      </c>
      <c r="R62" s="11" t="s">
        <v>257</v>
      </c>
      <c r="S62" s="9"/>
      <c r="T62" s="11"/>
      <c r="U62" s="9" t="s">
        <v>536</v>
      </c>
      <c r="V62" s="11" t="s">
        <v>535</v>
      </c>
    </row>
    <row r="63" spans="2:22" s="68" customFormat="1" ht="32.1" customHeight="1">
      <c r="B63" s="412"/>
      <c r="C63" s="9"/>
      <c r="D63" s="11"/>
      <c r="E63" s="9"/>
      <c r="F63" s="11"/>
      <c r="G63" s="9" t="s">
        <v>534</v>
      </c>
      <c r="H63" s="8" t="s">
        <v>259</v>
      </c>
      <c r="I63" s="9"/>
      <c r="J63" s="11"/>
      <c r="K63" s="9"/>
      <c r="L63" s="8"/>
      <c r="M63" s="36"/>
      <c r="N63" s="34"/>
      <c r="O63" s="9"/>
      <c r="P63" s="11"/>
      <c r="Q63" s="9"/>
      <c r="R63" s="8"/>
      <c r="S63" s="9"/>
      <c r="T63" s="11"/>
      <c r="U63" s="9" t="s">
        <v>533</v>
      </c>
      <c r="V63" s="11" t="s">
        <v>284</v>
      </c>
    </row>
    <row r="64" spans="2:22" s="68" customFormat="1" ht="32.1" customHeight="1">
      <c r="B64" s="412"/>
      <c r="C64" s="9"/>
      <c r="D64" s="11"/>
      <c r="E64" s="9"/>
      <c r="F64" s="11"/>
      <c r="G64" s="9" t="s">
        <v>532</v>
      </c>
      <c r="H64" s="8" t="s">
        <v>261</v>
      </c>
      <c r="I64" s="9"/>
      <c r="J64" s="11"/>
      <c r="K64" s="9"/>
      <c r="L64" s="8"/>
      <c r="M64" s="32"/>
      <c r="N64" s="34"/>
      <c r="O64" s="9"/>
      <c r="P64" s="11"/>
      <c r="Q64" s="9"/>
      <c r="R64" s="11"/>
      <c r="S64" s="9"/>
      <c r="T64" s="11"/>
      <c r="U64" s="9"/>
      <c r="V64" s="11"/>
    </row>
    <row r="65" spans="2:22" s="68" customFormat="1" ht="32.1" customHeight="1">
      <c r="B65" s="412"/>
      <c r="C65" s="9"/>
      <c r="D65" s="11"/>
      <c r="E65" s="9"/>
      <c r="F65" s="11"/>
      <c r="G65" s="9" t="s">
        <v>531</v>
      </c>
      <c r="H65" s="8" t="s">
        <v>263</v>
      </c>
      <c r="I65" s="9"/>
      <c r="J65" s="11"/>
      <c r="K65" s="9"/>
      <c r="L65" s="8"/>
      <c r="M65" s="32"/>
      <c r="N65" s="34"/>
      <c r="O65" s="9"/>
      <c r="P65" s="11"/>
      <c r="Q65" s="9"/>
      <c r="R65" s="11"/>
      <c r="S65" s="9"/>
      <c r="T65" s="11"/>
      <c r="U65" s="9"/>
      <c r="V65" s="11"/>
    </row>
    <row r="66" spans="2:22" s="68" customFormat="1" ht="32.1" customHeight="1">
      <c r="B66" s="412"/>
      <c r="C66" s="9"/>
      <c r="D66" s="11"/>
      <c r="E66" s="9"/>
      <c r="F66" s="11"/>
      <c r="G66" s="9" t="s">
        <v>530</v>
      </c>
      <c r="H66" s="8" t="s">
        <v>265</v>
      </c>
      <c r="I66" s="9"/>
      <c r="J66" s="11"/>
      <c r="K66" s="9"/>
      <c r="L66" s="8"/>
      <c r="M66" s="32"/>
      <c r="N66" s="34"/>
      <c r="O66" s="9"/>
      <c r="P66" s="11"/>
      <c r="Q66" s="9"/>
      <c r="R66" s="11"/>
      <c r="S66" s="9"/>
      <c r="T66" s="11"/>
      <c r="U66" s="9"/>
      <c r="V66" s="11"/>
    </row>
    <row r="67" spans="2:22" s="68" customFormat="1" ht="32.1" customHeight="1">
      <c r="B67" s="412"/>
      <c r="C67" s="9"/>
      <c r="D67" s="11"/>
      <c r="E67" s="9"/>
      <c r="F67" s="11"/>
      <c r="G67" s="9" t="s">
        <v>529</v>
      </c>
      <c r="H67" s="8" t="s">
        <v>267</v>
      </c>
      <c r="I67" s="9"/>
      <c r="J67" s="11"/>
      <c r="K67" s="9"/>
      <c r="L67" s="8"/>
      <c r="M67" s="9"/>
      <c r="N67" s="11"/>
      <c r="O67" s="9"/>
      <c r="P67" s="11" t="s">
        <v>528</v>
      </c>
      <c r="Q67" s="9"/>
      <c r="R67" s="11"/>
      <c r="S67" s="9"/>
      <c r="T67" s="11"/>
      <c r="U67" s="9"/>
      <c r="V67" s="11"/>
    </row>
    <row r="68" spans="2:22" s="68" customFormat="1" ht="32.1" customHeight="1">
      <c r="B68" s="412"/>
      <c r="C68" s="9"/>
      <c r="D68" s="11"/>
      <c r="E68" s="9"/>
      <c r="F68" s="11"/>
      <c r="G68" s="9" t="s">
        <v>527</v>
      </c>
      <c r="H68" s="8" t="s">
        <v>269</v>
      </c>
      <c r="I68" s="9"/>
      <c r="J68" s="11"/>
      <c r="K68" s="9"/>
      <c r="L68" s="8"/>
      <c r="M68" s="9"/>
      <c r="N68" s="11"/>
      <c r="O68" s="9"/>
      <c r="P68" s="11"/>
      <c r="Q68" s="9"/>
      <c r="R68" s="11"/>
      <c r="S68" s="9"/>
      <c r="T68" s="11"/>
      <c r="U68" s="9"/>
      <c r="V68" s="11"/>
    </row>
    <row r="69" spans="2:22" s="68" customFormat="1" ht="32.1" customHeight="1">
      <c r="B69" s="412"/>
      <c r="C69" s="9"/>
      <c r="D69" s="11"/>
      <c r="E69" s="9"/>
      <c r="F69" s="11"/>
      <c r="G69" s="9" t="s">
        <v>526</v>
      </c>
      <c r="H69" s="8" t="s">
        <v>525</v>
      </c>
      <c r="I69" s="9"/>
      <c r="J69" s="11"/>
      <c r="K69" s="9"/>
      <c r="L69" s="8"/>
      <c r="M69" s="9"/>
      <c r="N69" s="11"/>
      <c r="O69" s="9"/>
      <c r="P69" s="11"/>
      <c r="Q69" s="9"/>
      <c r="R69" s="11"/>
      <c r="S69" s="9"/>
      <c r="T69" s="11"/>
      <c r="U69" s="9"/>
      <c r="V69" s="11"/>
    </row>
    <row r="70" spans="2:22" s="68" customFormat="1" ht="32.1" customHeight="1">
      <c r="B70" s="412"/>
      <c r="C70" s="9"/>
      <c r="D70" s="11"/>
      <c r="E70" s="9"/>
      <c r="F70" s="11"/>
      <c r="G70" s="9" t="s">
        <v>524</v>
      </c>
      <c r="H70" s="8" t="s">
        <v>523</v>
      </c>
      <c r="I70" s="9"/>
      <c r="J70" s="11"/>
      <c r="K70" s="9"/>
      <c r="L70" s="8"/>
      <c r="M70" s="9"/>
      <c r="N70" s="11"/>
      <c r="O70" s="9"/>
      <c r="P70" s="11"/>
      <c r="Q70" s="9"/>
      <c r="R70" s="11"/>
      <c r="S70" s="9"/>
      <c r="T70" s="11"/>
      <c r="U70" s="9"/>
      <c r="V70" s="11"/>
    </row>
    <row r="71" spans="2:22" ht="10.199999999999999" customHeight="1" thickBot="1">
      <c r="B71" s="413"/>
      <c r="C71" s="17"/>
      <c r="D71" s="19"/>
      <c r="E71" s="17"/>
      <c r="F71" s="19"/>
      <c r="G71" s="17"/>
      <c r="H71" s="18"/>
      <c r="I71" s="17"/>
      <c r="J71" s="19"/>
      <c r="K71" s="17"/>
      <c r="L71" s="18"/>
      <c r="M71" s="17"/>
      <c r="N71" s="19"/>
      <c r="O71" s="17"/>
      <c r="P71" s="19"/>
      <c r="Q71" s="17"/>
      <c r="R71" s="19"/>
      <c r="S71" s="17"/>
      <c r="T71" s="19"/>
      <c r="U71" s="17"/>
      <c r="V71" s="19"/>
    </row>
    <row r="72" spans="2:22" ht="24.75" customHeight="1">
      <c r="B72" s="67"/>
      <c r="C72" s="41"/>
      <c r="D72" s="42"/>
      <c r="E72" s="41"/>
      <c r="F72" s="42"/>
      <c r="G72" s="41"/>
      <c r="H72" s="42"/>
      <c r="I72" s="41"/>
      <c r="J72" s="42"/>
      <c r="K72" s="41"/>
      <c r="L72" s="42"/>
      <c r="M72" s="41"/>
      <c r="N72" s="42"/>
      <c r="O72" s="66" t="s">
        <v>522</v>
      </c>
      <c r="P72" s="66"/>
      <c r="Q72" s="2"/>
      <c r="R72" s="66"/>
      <c r="S72" s="66"/>
      <c r="T72" s="66"/>
      <c r="U72" s="66"/>
      <c r="V72" s="43"/>
    </row>
    <row r="73" spans="2:22" ht="26.4">
      <c r="F73" s="65"/>
    </row>
  </sheetData>
  <sheetProtection algorithmName="SHA-512" hashValue="wX1QRBXfzl6TWIM71+uGnyqQpTAn/JsN8Xg4+eLLYfGoB3VcdgmL6zeS+Vt/lXSxfJQ0Cvyf3LB6INpQsSYZUw==" saltValue="ObQKnn45n1D7XbSamN5VMQ==" spinCount="100000" sheet="1" objects="1" scenarios="1" formatCells="0"/>
  <mergeCells count="59">
    <mergeCell ref="C2:V2"/>
    <mergeCell ref="C3:V3"/>
    <mergeCell ref="C4:N4"/>
    <mergeCell ref="O4:P4"/>
    <mergeCell ref="Q4:R4"/>
    <mergeCell ref="S4:V4"/>
    <mergeCell ref="C5:P5"/>
    <mergeCell ref="Q5:R5"/>
    <mergeCell ref="S5:T5"/>
    <mergeCell ref="U5:V5"/>
    <mergeCell ref="B6:B8"/>
    <mergeCell ref="C6:D8"/>
    <mergeCell ref="E6:N6"/>
    <mergeCell ref="O6:P8"/>
    <mergeCell ref="Q6:R8"/>
    <mergeCell ref="S6:V6"/>
    <mergeCell ref="S9:V9"/>
    <mergeCell ref="E7:F8"/>
    <mergeCell ref="G7:H8"/>
    <mergeCell ref="I7:L7"/>
    <mergeCell ref="M7:N8"/>
    <mergeCell ref="S7:T8"/>
    <mergeCell ref="U7:V8"/>
    <mergeCell ref="I8:J8"/>
    <mergeCell ref="K8:L8"/>
    <mergeCell ref="C9:D9"/>
    <mergeCell ref="E9:L9"/>
    <mergeCell ref="M9:N9"/>
    <mergeCell ref="O9:P9"/>
    <mergeCell ref="Q9:R9"/>
    <mergeCell ref="Q10:R10"/>
    <mergeCell ref="S10:V10"/>
    <mergeCell ref="C11:D11"/>
    <mergeCell ref="E11:L11"/>
    <mergeCell ref="M11:N11"/>
    <mergeCell ref="O11:P11"/>
    <mergeCell ref="Q11:R11"/>
    <mergeCell ref="S11:V11"/>
    <mergeCell ref="C10:D10"/>
    <mergeCell ref="E10:L10"/>
    <mergeCell ref="M10:N10"/>
    <mergeCell ref="O10:P10"/>
    <mergeCell ref="B18:B29"/>
    <mergeCell ref="C12:D12"/>
    <mergeCell ref="E12:F12"/>
    <mergeCell ref="G12:H12"/>
    <mergeCell ref="I12:L12"/>
    <mergeCell ref="S12:T12"/>
    <mergeCell ref="U12:V12"/>
    <mergeCell ref="B13:B15"/>
    <mergeCell ref="B16:B17"/>
    <mergeCell ref="M12:N12"/>
    <mergeCell ref="O12:P12"/>
    <mergeCell ref="Q12:R12"/>
    <mergeCell ref="B30:B31"/>
    <mergeCell ref="B32:B44"/>
    <mergeCell ref="B45:B46"/>
    <mergeCell ref="B47:B58"/>
    <mergeCell ref="B59:B71"/>
  </mergeCells>
  <phoneticPr fontId="3"/>
  <conditionalFormatting sqref="C13:C70 E62:E70">
    <cfRule type="expression" dxfId="1" priority="5">
      <formula>LENB($C13)&lt;7</formula>
    </cfRule>
  </conditionalFormatting>
  <conditionalFormatting sqref="C13:C71">
    <cfRule type="expression" priority="1">
      <formula>LENB($C13)&lt;6</formula>
    </cfRule>
    <cfRule type="expression" priority="4">
      <formula>LENB($C13)&lt;7</formula>
    </cfRule>
  </conditionalFormatting>
  <conditionalFormatting sqref="E13:E44 E56:E58">
    <cfRule type="expression" dxfId="0" priority="3">
      <formula>LENB($C13)&lt;7</formula>
    </cfRule>
  </conditionalFormatting>
  <conditionalFormatting sqref="E13:E44 E56:E58 E62:E71">
    <cfRule type="expression" priority="2">
      <formula>LENB($C13)&lt;7</formula>
    </cfRule>
  </conditionalFormatting>
  <printOptions horizontalCentered="1"/>
  <pageMargins left="0" right="0" top="0" bottom="0.15748031496062992" header="0.31496062992125984" footer="0.31496062992125984"/>
  <pageSetup paperSize="8" scale="3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C53CC-6BAF-40BA-8A34-1A068435F73A}">
  <sheetPr>
    <pageSetUpPr fitToPage="1"/>
  </sheetPr>
  <dimension ref="A1:Z72"/>
  <sheetViews>
    <sheetView view="pageBreakPreview" zoomScale="50" zoomScaleNormal="70" zoomScaleSheetLayoutView="50" workbookViewId="0">
      <selection activeCell="D6" sqref="D6:M8"/>
    </sheetView>
  </sheetViews>
  <sheetFormatPr defaultColWidth="9" defaultRowHeight="18"/>
  <cols>
    <col min="1" max="1" width="22.5" style="2" customWidth="1"/>
    <col min="2" max="2" width="11.59765625" style="44" customWidth="1"/>
    <col min="3" max="3" width="33.19921875" style="2" customWidth="1"/>
    <col min="4" max="4" width="11.59765625" style="44" customWidth="1"/>
    <col min="5" max="5" width="33.19921875" style="2" customWidth="1"/>
    <col min="6" max="6" width="11.59765625" style="44" customWidth="1"/>
    <col min="7" max="7" width="37.59765625" style="2" customWidth="1"/>
    <col min="8" max="8" width="11.59765625" style="44" customWidth="1"/>
    <col min="9" max="9" width="39.09765625" style="2" customWidth="1"/>
    <col min="10" max="10" width="11.59765625" style="44" customWidth="1"/>
    <col min="11" max="11" width="44" style="2" customWidth="1"/>
    <col min="12" max="12" width="11.59765625" style="44" customWidth="1"/>
    <col min="13" max="13" width="40.8984375" style="2" customWidth="1"/>
    <col min="14" max="14" width="11.59765625" style="44" customWidth="1"/>
    <col min="15" max="15" width="33.19921875" style="2" customWidth="1"/>
    <col min="16" max="16" width="11.59765625" style="44" customWidth="1"/>
    <col min="17" max="17" width="37.8984375" style="2" customWidth="1"/>
    <col min="18" max="18" width="11.59765625" style="44" customWidth="1"/>
    <col min="19" max="19" width="36.09765625" style="2" customWidth="1"/>
    <col min="20" max="20" width="11.59765625" style="44" customWidth="1"/>
    <col min="21" max="21" width="34.5" style="2" customWidth="1"/>
    <col min="22" max="22" width="11.59765625" style="44" customWidth="1"/>
    <col min="23" max="23" width="35.69921875" style="2" customWidth="1"/>
    <col min="24" max="24" width="9" style="2"/>
    <col min="25" max="25" width="42.3984375" style="2" customWidth="1"/>
    <col min="26" max="26" width="46.09765625" style="2" customWidth="1"/>
    <col min="27" max="27" width="58.5" style="2" customWidth="1"/>
    <col min="28" max="16384" width="9" style="2"/>
  </cols>
  <sheetData>
    <row r="1" spans="1:26" ht="31.5" customHeight="1" thickBot="1">
      <c r="A1" s="45" t="s">
        <v>521</v>
      </c>
    </row>
    <row r="2" spans="1:26" ht="44.25" customHeight="1" thickBot="1">
      <c r="A2" s="4" t="s">
        <v>1</v>
      </c>
      <c r="B2" s="302" t="s">
        <v>2</v>
      </c>
      <c r="C2" s="303"/>
      <c r="D2" s="303"/>
      <c r="E2" s="303"/>
      <c r="F2" s="303"/>
      <c r="G2" s="303"/>
      <c r="H2" s="303"/>
      <c r="I2" s="303"/>
      <c r="J2" s="303"/>
      <c r="K2" s="303"/>
      <c r="L2" s="303"/>
      <c r="M2" s="303"/>
      <c r="N2" s="303"/>
      <c r="O2" s="303"/>
      <c r="P2" s="303"/>
      <c r="Q2" s="303"/>
      <c r="R2" s="303"/>
      <c r="S2" s="303"/>
      <c r="T2" s="303"/>
      <c r="U2" s="303"/>
      <c r="V2" s="303"/>
      <c r="W2" s="304"/>
      <c r="X2" s="63"/>
    </row>
    <row r="3" spans="1:26" ht="39.75" customHeight="1" thickBot="1">
      <c r="A3" s="4" t="s">
        <v>3</v>
      </c>
      <c r="B3" s="305" t="s">
        <v>520</v>
      </c>
      <c r="C3" s="306"/>
      <c r="D3" s="306"/>
      <c r="E3" s="306"/>
      <c r="F3" s="306"/>
      <c r="G3" s="306"/>
      <c r="H3" s="306"/>
      <c r="I3" s="306"/>
      <c r="J3" s="306"/>
      <c r="K3" s="306"/>
      <c r="L3" s="306"/>
      <c r="M3" s="306"/>
      <c r="N3" s="306"/>
      <c r="O3" s="306"/>
      <c r="P3" s="306"/>
      <c r="Q3" s="306"/>
      <c r="R3" s="306"/>
      <c r="S3" s="306"/>
      <c r="T3" s="306"/>
      <c r="U3" s="306"/>
      <c r="V3" s="306"/>
      <c r="W3" s="307"/>
      <c r="X3" s="63"/>
    </row>
    <row r="4" spans="1:26" ht="68.25" customHeight="1" thickBot="1">
      <c r="A4" s="5" t="s">
        <v>5</v>
      </c>
      <c r="B4" s="554" t="s">
        <v>6</v>
      </c>
      <c r="C4" s="555"/>
      <c r="D4" s="555"/>
      <c r="E4" s="555"/>
      <c r="F4" s="555"/>
      <c r="G4" s="555"/>
      <c r="H4" s="555"/>
      <c r="I4" s="555"/>
      <c r="J4" s="555"/>
      <c r="K4" s="555"/>
      <c r="L4" s="555"/>
      <c r="M4" s="555"/>
      <c r="N4" s="555"/>
      <c r="O4" s="555"/>
      <c r="P4" s="311" t="s">
        <v>7</v>
      </c>
      <c r="Q4" s="312"/>
      <c r="R4" s="311" t="s">
        <v>8</v>
      </c>
      <c r="S4" s="312"/>
      <c r="T4" s="311" t="s">
        <v>9</v>
      </c>
      <c r="U4" s="313"/>
      <c r="V4" s="313"/>
      <c r="W4" s="312"/>
    </row>
    <row r="5" spans="1:26" ht="40.5" customHeight="1" thickBot="1">
      <c r="A5" s="4" t="s">
        <v>10</v>
      </c>
      <c r="B5" s="532" t="s">
        <v>519</v>
      </c>
      <c r="C5" s="533"/>
      <c r="D5" s="533"/>
      <c r="E5" s="533"/>
      <c r="F5" s="533"/>
      <c r="G5" s="533"/>
      <c r="H5" s="533"/>
      <c r="I5" s="533"/>
      <c r="J5" s="533"/>
      <c r="K5" s="533"/>
      <c r="L5" s="533"/>
      <c r="M5" s="533"/>
      <c r="N5" s="533"/>
      <c r="O5" s="533"/>
      <c r="P5" s="533"/>
      <c r="Q5" s="534"/>
      <c r="R5" s="349" t="s">
        <v>12</v>
      </c>
      <c r="S5" s="350"/>
      <c r="T5" s="349" t="s">
        <v>13</v>
      </c>
      <c r="U5" s="350"/>
      <c r="V5" s="535" t="s">
        <v>14</v>
      </c>
      <c r="W5" s="536"/>
    </row>
    <row r="6" spans="1:26" s="60" customFormat="1" ht="56.25" customHeight="1" thickBot="1">
      <c r="A6" s="314" t="s">
        <v>15</v>
      </c>
      <c r="B6" s="317" t="s">
        <v>518</v>
      </c>
      <c r="C6" s="318"/>
      <c r="D6" s="537" t="s">
        <v>517</v>
      </c>
      <c r="E6" s="538"/>
      <c r="F6" s="538"/>
      <c r="G6" s="538"/>
      <c r="H6" s="538"/>
      <c r="I6" s="538"/>
      <c r="J6" s="538"/>
      <c r="K6" s="538"/>
      <c r="L6" s="538"/>
      <c r="M6" s="539"/>
      <c r="N6" s="540" t="s">
        <v>516</v>
      </c>
      <c r="O6" s="541"/>
      <c r="P6" s="326" t="s">
        <v>515</v>
      </c>
      <c r="Q6" s="327"/>
      <c r="R6" s="332" t="s">
        <v>514</v>
      </c>
      <c r="S6" s="333"/>
      <c r="T6" s="546" t="s">
        <v>20</v>
      </c>
      <c r="U6" s="547"/>
      <c r="V6" s="547"/>
      <c r="W6" s="548"/>
      <c r="X6" s="62"/>
      <c r="Y6" s="61"/>
      <c r="Z6" s="61"/>
    </row>
    <row r="7" spans="1:26" s="60" customFormat="1" ht="45.75" customHeight="1" thickBot="1">
      <c r="A7" s="315"/>
      <c r="B7" s="319"/>
      <c r="C7" s="320"/>
      <c r="D7" s="549" t="s">
        <v>513</v>
      </c>
      <c r="E7" s="550"/>
      <c r="F7" s="549" t="s">
        <v>512</v>
      </c>
      <c r="G7" s="550"/>
      <c r="H7" s="342" t="s">
        <v>511</v>
      </c>
      <c r="I7" s="551"/>
      <c r="J7" s="551"/>
      <c r="K7" s="343"/>
      <c r="L7" s="552" t="s">
        <v>510</v>
      </c>
      <c r="M7" s="553"/>
      <c r="N7" s="542"/>
      <c r="O7" s="543"/>
      <c r="P7" s="328"/>
      <c r="Q7" s="329"/>
      <c r="R7" s="334"/>
      <c r="S7" s="335"/>
      <c r="T7" s="363" t="s">
        <v>509</v>
      </c>
      <c r="U7" s="364"/>
      <c r="V7" s="363" t="s">
        <v>508</v>
      </c>
      <c r="W7" s="527"/>
    </row>
    <row r="8" spans="1:26" s="60" customFormat="1" ht="81.75" customHeight="1" thickBot="1">
      <c r="A8" s="316"/>
      <c r="B8" s="321"/>
      <c r="C8" s="322"/>
      <c r="D8" s="342"/>
      <c r="E8" s="343"/>
      <c r="F8" s="342"/>
      <c r="G8" s="343"/>
      <c r="H8" s="344" t="s">
        <v>507</v>
      </c>
      <c r="I8" s="345"/>
      <c r="J8" s="344" t="s">
        <v>506</v>
      </c>
      <c r="K8" s="345"/>
      <c r="L8" s="361"/>
      <c r="M8" s="362"/>
      <c r="N8" s="544"/>
      <c r="O8" s="545"/>
      <c r="P8" s="330"/>
      <c r="Q8" s="331"/>
      <c r="R8" s="336"/>
      <c r="S8" s="337"/>
      <c r="T8" s="340"/>
      <c r="U8" s="341"/>
      <c r="V8" s="528"/>
      <c r="W8" s="529"/>
    </row>
    <row r="9" spans="1:26" ht="57" customHeight="1" thickBot="1">
      <c r="A9" s="5" t="s">
        <v>29</v>
      </c>
      <c r="B9" s="517" t="s">
        <v>30</v>
      </c>
      <c r="C9" s="518"/>
      <c r="D9" s="522" t="s">
        <v>31</v>
      </c>
      <c r="E9" s="523"/>
      <c r="F9" s="523"/>
      <c r="G9" s="523"/>
      <c r="H9" s="523"/>
      <c r="I9" s="523"/>
      <c r="J9" s="523"/>
      <c r="K9" s="524"/>
      <c r="L9" s="525" t="s">
        <v>32</v>
      </c>
      <c r="M9" s="526"/>
      <c r="N9" s="519" t="s">
        <v>505</v>
      </c>
      <c r="O9" s="520"/>
      <c r="P9" s="530" t="s">
        <v>33</v>
      </c>
      <c r="Q9" s="531"/>
      <c r="R9" s="378" t="s">
        <v>504</v>
      </c>
      <c r="S9" s="379"/>
      <c r="T9" s="514" t="s">
        <v>35</v>
      </c>
      <c r="U9" s="515"/>
      <c r="V9" s="515"/>
      <c r="W9" s="516"/>
    </row>
    <row r="10" spans="1:26" ht="51" customHeight="1" thickBot="1">
      <c r="A10" s="5" t="s">
        <v>36</v>
      </c>
      <c r="B10" s="517" t="s">
        <v>37</v>
      </c>
      <c r="C10" s="518"/>
      <c r="D10" s="522" t="s">
        <v>38</v>
      </c>
      <c r="E10" s="523"/>
      <c r="F10" s="523"/>
      <c r="G10" s="523"/>
      <c r="H10" s="523"/>
      <c r="I10" s="523"/>
      <c r="J10" s="523"/>
      <c r="K10" s="524"/>
      <c r="L10" s="525" t="s">
        <v>39</v>
      </c>
      <c r="M10" s="526"/>
      <c r="N10" s="519" t="s">
        <v>503</v>
      </c>
      <c r="O10" s="520"/>
      <c r="P10" s="376" t="s">
        <v>40</v>
      </c>
      <c r="Q10" s="377"/>
      <c r="R10" s="519" t="s">
        <v>41</v>
      </c>
      <c r="S10" s="520"/>
      <c r="T10" s="514" t="s">
        <v>41</v>
      </c>
      <c r="U10" s="515"/>
      <c r="V10" s="515"/>
      <c r="W10" s="516"/>
    </row>
    <row r="11" spans="1:26" ht="69.75" customHeight="1" thickBot="1">
      <c r="A11" s="4" t="s">
        <v>42</v>
      </c>
      <c r="B11" s="517" t="s">
        <v>43</v>
      </c>
      <c r="C11" s="518"/>
      <c r="D11" s="522" t="s">
        <v>44</v>
      </c>
      <c r="E11" s="523"/>
      <c r="F11" s="523"/>
      <c r="G11" s="524"/>
      <c r="H11" s="522" t="s">
        <v>502</v>
      </c>
      <c r="I11" s="523"/>
      <c r="J11" s="523"/>
      <c r="K11" s="524"/>
      <c r="L11" s="525" t="s">
        <v>501</v>
      </c>
      <c r="M11" s="526"/>
      <c r="N11" s="519" t="s">
        <v>500</v>
      </c>
      <c r="O11" s="520"/>
      <c r="P11" s="519" t="s">
        <v>500</v>
      </c>
      <c r="Q11" s="520"/>
      <c r="R11" s="519" t="s">
        <v>500</v>
      </c>
      <c r="S11" s="520"/>
      <c r="T11" s="514" t="s">
        <v>499</v>
      </c>
      <c r="U11" s="515"/>
      <c r="V11" s="515"/>
      <c r="W11" s="516"/>
    </row>
    <row r="12" spans="1:26" ht="111" hidden="1" customHeight="1" thickBot="1">
      <c r="A12" s="5" t="s">
        <v>50</v>
      </c>
      <c r="B12" s="386" t="s">
        <v>51</v>
      </c>
      <c r="C12" s="387"/>
      <c r="D12" s="388" t="s">
        <v>52</v>
      </c>
      <c r="E12" s="389"/>
      <c r="F12" s="388" t="s">
        <v>53</v>
      </c>
      <c r="G12" s="389"/>
      <c r="H12" s="388" t="s">
        <v>54</v>
      </c>
      <c r="I12" s="390"/>
      <c r="J12" s="390"/>
      <c r="K12" s="389"/>
      <c r="L12" s="391" t="s">
        <v>55</v>
      </c>
      <c r="M12" s="392"/>
      <c r="N12" s="395" t="s">
        <v>56</v>
      </c>
      <c r="O12" s="396"/>
      <c r="P12" s="393" t="s">
        <v>56</v>
      </c>
      <c r="Q12" s="394"/>
      <c r="R12" s="395" t="s">
        <v>57</v>
      </c>
      <c r="S12" s="396"/>
      <c r="T12" s="397" t="s">
        <v>58</v>
      </c>
      <c r="U12" s="398"/>
      <c r="V12" s="397" t="s">
        <v>59</v>
      </c>
      <c r="W12" s="521"/>
    </row>
    <row r="13" spans="1:26" s="45" customFormat="1" ht="32.1" customHeight="1">
      <c r="A13" s="505" t="s">
        <v>60</v>
      </c>
      <c r="B13" s="6"/>
      <c r="C13" s="59"/>
      <c r="D13" s="6"/>
      <c r="E13" s="59"/>
      <c r="F13" s="6" t="s">
        <v>498</v>
      </c>
      <c r="G13" s="8" t="s">
        <v>497</v>
      </c>
      <c r="H13" s="6"/>
      <c r="I13" s="59"/>
      <c r="J13" s="6"/>
      <c r="K13" s="59"/>
      <c r="L13" s="9" t="s">
        <v>496</v>
      </c>
      <c r="M13" s="10" t="s">
        <v>495</v>
      </c>
      <c r="N13" s="9" t="s">
        <v>494</v>
      </c>
      <c r="O13" s="10" t="s">
        <v>492</v>
      </c>
      <c r="P13" s="9" t="s">
        <v>494</v>
      </c>
      <c r="Q13" s="7" t="s">
        <v>66</v>
      </c>
      <c r="R13" s="9"/>
      <c r="S13" s="11"/>
      <c r="T13" s="9"/>
      <c r="U13" s="11"/>
      <c r="V13" s="9"/>
      <c r="W13" s="11"/>
    </row>
    <row r="14" spans="1:26" s="45" customFormat="1" ht="32.1" customHeight="1">
      <c r="A14" s="506"/>
      <c r="B14" s="9"/>
      <c r="C14" s="31"/>
      <c r="D14" s="9"/>
      <c r="E14" s="31"/>
      <c r="F14" s="9" t="s">
        <v>493</v>
      </c>
      <c r="G14" s="8" t="s">
        <v>492</v>
      </c>
      <c r="H14" s="9"/>
      <c r="I14" s="31"/>
      <c r="J14" s="9"/>
      <c r="K14" s="31"/>
      <c r="L14" s="9" t="s">
        <v>491</v>
      </c>
      <c r="M14" s="11" t="s">
        <v>490</v>
      </c>
      <c r="N14" s="9" t="s">
        <v>489</v>
      </c>
      <c r="O14" s="11" t="s">
        <v>488</v>
      </c>
      <c r="P14" s="9" t="s">
        <v>68</v>
      </c>
      <c r="Q14" s="8"/>
      <c r="R14" s="9" t="str">
        <f>IF(S14="","",VLOOKUP(S14,[3]テーブル!$E$2:$K$98,7,FALSE))</f>
        <v/>
      </c>
      <c r="S14" s="11"/>
      <c r="T14" s="9" t="str">
        <f>IF(U14="","",VLOOKUP(U14,[3]テーブル!$E$2:$K$98,7,FALSE))</f>
        <v/>
      </c>
      <c r="U14" s="11"/>
      <c r="V14" s="9" t="str">
        <f>IF(W14="","",VLOOKUP(W14,[3]テーブル!$E$2:$K$98,7,FALSE))</f>
        <v/>
      </c>
      <c r="W14" s="11"/>
    </row>
    <row r="15" spans="1:26" s="45" customFormat="1" ht="32.1" customHeight="1">
      <c r="A15" s="506"/>
      <c r="B15" s="9"/>
      <c r="C15" s="31"/>
      <c r="D15" s="9"/>
      <c r="E15" s="31"/>
      <c r="F15" s="9" t="s">
        <v>68</v>
      </c>
      <c r="G15" s="8"/>
      <c r="H15" s="9"/>
      <c r="I15" s="31"/>
      <c r="J15" s="9"/>
      <c r="K15" s="31"/>
      <c r="L15" s="9" t="s">
        <v>68</v>
      </c>
      <c r="M15" s="11"/>
      <c r="N15" s="9" t="s">
        <v>68</v>
      </c>
      <c r="O15" s="11"/>
      <c r="P15" s="9" t="s">
        <v>68</v>
      </c>
      <c r="Q15" s="8"/>
      <c r="R15" s="9" t="str">
        <f>IF(S15="","",VLOOKUP(S15,[3]テーブル!$E$2:$K$98,7,FALSE))</f>
        <v/>
      </c>
      <c r="S15" s="11"/>
      <c r="T15" s="9" t="str">
        <f>IF(U15="","",VLOOKUP(U15,[3]テーブル!$E$2:$K$98,7,FALSE))</f>
        <v/>
      </c>
      <c r="U15" s="11"/>
      <c r="V15" s="9" t="str">
        <f>IF(W15="","",VLOOKUP(W15,[3]テーブル!$E$2:$K$98,7,FALSE))</f>
        <v/>
      </c>
      <c r="W15" s="11"/>
    </row>
    <row r="16" spans="1:26" s="45" customFormat="1" ht="32.1" customHeight="1">
      <c r="A16" s="506"/>
      <c r="B16" s="12"/>
      <c r="C16" s="53"/>
      <c r="D16" s="12"/>
      <c r="E16" s="53"/>
      <c r="F16" s="12"/>
      <c r="G16" s="13"/>
      <c r="H16" s="12"/>
      <c r="I16" s="14"/>
      <c r="J16" s="12"/>
      <c r="K16" s="13"/>
      <c r="L16" s="12"/>
      <c r="M16" s="14"/>
      <c r="N16" s="12"/>
      <c r="O16" s="14"/>
      <c r="P16" s="12"/>
      <c r="Q16" s="13"/>
      <c r="R16" s="12"/>
      <c r="S16" s="14"/>
      <c r="T16" s="12"/>
      <c r="U16" s="14"/>
      <c r="V16" s="12"/>
      <c r="W16" s="14"/>
    </row>
    <row r="17" spans="1:23" s="45" customFormat="1" ht="32.1" customHeight="1">
      <c r="A17" s="507" t="s">
        <v>365</v>
      </c>
      <c r="B17" s="9"/>
      <c r="C17" s="31"/>
      <c r="D17" s="9"/>
      <c r="E17" s="31"/>
      <c r="F17" s="9"/>
      <c r="G17" s="8"/>
      <c r="H17" s="9"/>
      <c r="I17" s="11"/>
      <c r="J17" s="9"/>
      <c r="K17" s="8"/>
      <c r="L17" s="9"/>
      <c r="M17" s="11"/>
      <c r="N17" s="9"/>
      <c r="O17" s="11"/>
      <c r="P17" s="9"/>
      <c r="Q17" s="8"/>
      <c r="R17" s="9" t="s">
        <v>487</v>
      </c>
      <c r="S17" s="8" t="s">
        <v>485</v>
      </c>
      <c r="T17" s="9" t="s">
        <v>486</v>
      </c>
      <c r="U17" s="8" t="s">
        <v>485</v>
      </c>
      <c r="V17" s="9" t="s">
        <v>486</v>
      </c>
      <c r="W17" s="27" t="s">
        <v>485</v>
      </c>
    </row>
    <row r="18" spans="1:23" s="45" customFormat="1" ht="32.1" customHeight="1" thickBot="1">
      <c r="A18" s="508"/>
      <c r="B18" s="17"/>
      <c r="C18" s="40"/>
      <c r="D18" s="17"/>
      <c r="E18" s="40"/>
      <c r="F18" s="17"/>
      <c r="G18" s="18"/>
      <c r="H18" s="17"/>
      <c r="I18" s="19"/>
      <c r="J18" s="17"/>
      <c r="K18" s="18"/>
      <c r="L18" s="17"/>
      <c r="M18" s="19"/>
      <c r="N18" s="17"/>
      <c r="O18" s="19"/>
      <c r="P18" s="17"/>
      <c r="Q18" s="18"/>
      <c r="R18" s="17"/>
      <c r="S18" s="19"/>
      <c r="T18" s="17"/>
      <c r="U18" s="19"/>
      <c r="V18" s="17"/>
      <c r="W18" s="19"/>
    </row>
    <row r="19" spans="1:23" s="45" customFormat="1" ht="32.1" customHeight="1">
      <c r="A19" s="505" t="s">
        <v>72</v>
      </c>
      <c r="B19" s="9"/>
      <c r="C19" s="31"/>
      <c r="D19" s="9"/>
      <c r="E19" s="31"/>
      <c r="F19" s="9" t="s">
        <v>484</v>
      </c>
      <c r="G19" s="8" t="s">
        <v>483</v>
      </c>
      <c r="H19" s="9" t="s">
        <v>482</v>
      </c>
      <c r="I19" s="11" t="s">
        <v>481</v>
      </c>
      <c r="J19" s="9" t="s">
        <v>480</v>
      </c>
      <c r="K19" s="8" t="s">
        <v>479</v>
      </c>
      <c r="L19" s="9" t="s">
        <v>478</v>
      </c>
      <c r="M19" s="11" t="s">
        <v>477</v>
      </c>
      <c r="N19" s="9" t="s">
        <v>476</v>
      </c>
      <c r="O19" s="11" t="s">
        <v>475</v>
      </c>
      <c r="P19" s="9" t="s">
        <v>474</v>
      </c>
      <c r="Q19" s="8" t="s">
        <v>435</v>
      </c>
      <c r="R19" s="9" t="s">
        <v>440</v>
      </c>
      <c r="S19" s="11" t="s">
        <v>439</v>
      </c>
      <c r="T19" s="9" t="s">
        <v>440</v>
      </c>
      <c r="U19" s="11" t="s">
        <v>439</v>
      </c>
      <c r="V19" s="9" t="s">
        <v>440</v>
      </c>
      <c r="W19" s="11" t="s">
        <v>439</v>
      </c>
    </row>
    <row r="20" spans="1:23" s="45" customFormat="1" ht="32.1" customHeight="1">
      <c r="A20" s="506"/>
      <c r="B20" s="9"/>
      <c r="C20" s="31"/>
      <c r="D20" s="9"/>
      <c r="E20" s="31"/>
      <c r="F20" s="9" t="s">
        <v>473</v>
      </c>
      <c r="G20" s="8" t="s">
        <v>472</v>
      </c>
      <c r="H20" s="9" t="s">
        <v>471</v>
      </c>
      <c r="I20" s="11" t="s">
        <v>470</v>
      </c>
      <c r="J20" s="9" t="s">
        <v>469</v>
      </c>
      <c r="K20" s="8" t="s">
        <v>468</v>
      </c>
      <c r="L20" s="9" t="s">
        <v>467</v>
      </c>
      <c r="M20" s="11" t="s">
        <v>466</v>
      </c>
      <c r="N20" s="9" t="s">
        <v>68</v>
      </c>
      <c r="O20" s="11"/>
      <c r="P20" s="9" t="s">
        <v>459</v>
      </c>
      <c r="Q20" s="8" t="s">
        <v>465</v>
      </c>
      <c r="R20" s="9" t="s">
        <v>450</v>
      </c>
      <c r="S20" s="11" t="s">
        <v>464</v>
      </c>
      <c r="T20" s="9"/>
      <c r="U20" s="11"/>
      <c r="V20" s="9"/>
      <c r="W20" s="11"/>
    </row>
    <row r="21" spans="1:23" s="45" customFormat="1" ht="32.1" customHeight="1">
      <c r="A21" s="506"/>
      <c r="B21" s="9"/>
      <c r="C21" s="31"/>
      <c r="D21" s="9"/>
      <c r="E21" s="31"/>
      <c r="F21" s="9" t="s">
        <v>463</v>
      </c>
      <c r="G21" s="8" t="s">
        <v>462</v>
      </c>
      <c r="H21" s="9" t="s">
        <v>461</v>
      </c>
      <c r="I21" s="11" t="s">
        <v>460</v>
      </c>
      <c r="J21" s="9" t="s">
        <v>68</v>
      </c>
      <c r="K21" s="8"/>
      <c r="L21" s="9" t="s">
        <v>459</v>
      </c>
      <c r="M21" s="11" t="s">
        <v>458</v>
      </c>
      <c r="N21" s="9" t="s">
        <v>68</v>
      </c>
      <c r="O21" s="11"/>
      <c r="P21" s="9" t="s">
        <v>440</v>
      </c>
      <c r="Q21" s="8" t="s">
        <v>457</v>
      </c>
      <c r="R21" s="9"/>
      <c r="S21" s="11"/>
      <c r="T21" s="9"/>
      <c r="U21" s="58"/>
      <c r="V21" s="9"/>
      <c r="W21" s="11"/>
    </row>
    <row r="22" spans="1:23" s="45" customFormat="1" ht="32.1" customHeight="1">
      <c r="A22" s="506"/>
      <c r="B22" s="9"/>
      <c r="C22" s="31"/>
      <c r="D22" s="9"/>
      <c r="E22" s="31"/>
      <c r="F22" s="9" t="s">
        <v>456</v>
      </c>
      <c r="G22" s="8" t="s">
        <v>455</v>
      </c>
      <c r="H22" s="9" t="s">
        <v>454</v>
      </c>
      <c r="I22" s="11" t="s">
        <v>453</v>
      </c>
      <c r="J22" s="9" t="s">
        <v>68</v>
      </c>
      <c r="K22" s="8"/>
      <c r="L22" s="9" t="s">
        <v>452</v>
      </c>
      <c r="M22" s="11" t="s">
        <v>451</v>
      </c>
      <c r="N22" s="9" t="s">
        <v>68</v>
      </c>
      <c r="O22" s="11"/>
      <c r="P22" s="9" t="s">
        <v>68</v>
      </c>
      <c r="Q22" s="8"/>
      <c r="R22" s="9" t="s">
        <v>68</v>
      </c>
      <c r="S22" s="11"/>
      <c r="T22" s="9" t="s">
        <v>68</v>
      </c>
      <c r="U22" s="11"/>
      <c r="V22" s="9" t="s">
        <v>68</v>
      </c>
      <c r="W22" s="11"/>
    </row>
    <row r="23" spans="1:23" s="45" customFormat="1" ht="32.1" customHeight="1">
      <c r="A23" s="506"/>
      <c r="B23" s="9"/>
      <c r="C23" s="31"/>
      <c r="D23" s="9"/>
      <c r="E23" s="31"/>
      <c r="F23" s="9" t="s">
        <v>450</v>
      </c>
      <c r="G23" s="8" t="s">
        <v>449</v>
      </c>
      <c r="H23" s="9" t="s">
        <v>68</v>
      </c>
      <c r="I23" s="11"/>
      <c r="J23" s="9" t="s">
        <v>68</v>
      </c>
      <c r="K23" s="8"/>
      <c r="L23" s="9" t="s">
        <v>448</v>
      </c>
      <c r="M23" s="11" t="s">
        <v>447</v>
      </c>
      <c r="N23" s="9" t="s">
        <v>68</v>
      </c>
      <c r="O23" s="11"/>
      <c r="P23" s="9" t="s">
        <v>68</v>
      </c>
      <c r="Q23" s="8"/>
      <c r="R23" s="9" t="s">
        <v>68</v>
      </c>
      <c r="S23" s="11"/>
      <c r="T23" s="9" t="s">
        <v>68</v>
      </c>
      <c r="U23" s="11"/>
      <c r="V23" s="9" t="s">
        <v>68</v>
      </c>
      <c r="W23" s="11"/>
    </row>
    <row r="24" spans="1:23" s="45" customFormat="1" ht="32.1" customHeight="1">
      <c r="A24" s="506"/>
      <c r="B24" s="9"/>
      <c r="C24" s="31"/>
      <c r="D24" s="9"/>
      <c r="E24" s="31"/>
      <c r="F24" s="9" t="s">
        <v>446</v>
      </c>
      <c r="G24" s="8" t="s">
        <v>445</v>
      </c>
      <c r="H24" s="9" t="s">
        <v>68</v>
      </c>
      <c r="I24" s="11"/>
      <c r="J24" s="9" t="s">
        <v>68</v>
      </c>
      <c r="K24" s="8"/>
      <c r="L24" s="9" t="s">
        <v>444</v>
      </c>
      <c r="M24" s="11" t="s">
        <v>443</v>
      </c>
      <c r="N24" s="9"/>
      <c r="O24" s="11"/>
      <c r="P24" s="9" t="s">
        <v>68</v>
      </c>
      <c r="Q24" s="8"/>
      <c r="R24" s="9" t="s">
        <v>68</v>
      </c>
      <c r="S24" s="11"/>
      <c r="T24" s="9" t="s">
        <v>68</v>
      </c>
      <c r="U24" s="11"/>
      <c r="V24" s="9" t="s">
        <v>68</v>
      </c>
      <c r="W24" s="11"/>
    </row>
    <row r="25" spans="1:23" s="45" customFormat="1" ht="32.1" customHeight="1">
      <c r="A25" s="506"/>
      <c r="B25" s="9"/>
      <c r="C25" s="31"/>
      <c r="D25" s="9"/>
      <c r="E25" s="31"/>
      <c r="F25" s="9" t="s">
        <v>442</v>
      </c>
      <c r="G25" s="8" t="s">
        <v>441</v>
      </c>
      <c r="H25" s="9" t="s">
        <v>68</v>
      </c>
      <c r="I25" s="11"/>
      <c r="J25" s="9" t="s">
        <v>68</v>
      </c>
      <c r="K25" s="8"/>
      <c r="L25" s="9" t="s">
        <v>440</v>
      </c>
      <c r="M25" s="11" t="s">
        <v>439</v>
      </c>
      <c r="N25" s="9"/>
      <c r="O25" s="11"/>
      <c r="P25" s="9" t="s">
        <v>68</v>
      </c>
      <c r="Q25" s="8"/>
      <c r="R25" s="9" t="s">
        <v>68</v>
      </c>
      <c r="S25" s="11"/>
      <c r="T25" s="9" t="s">
        <v>68</v>
      </c>
      <c r="U25" s="11"/>
      <c r="V25" s="9" t="s">
        <v>68</v>
      </c>
      <c r="W25" s="11"/>
    </row>
    <row r="26" spans="1:23" s="45" customFormat="1" ht="32.1" customHeight="1">
      <c r="A26" s="506"/>
      <c r="B26" s="9"/>
      <c r="C26" s="31"/>
      <c r="D26" s="9"/>
      <c r="E26" s="31"/>
      <c r="F26" s="9"/>
      <c r="G26" s="31"/>
      <c r="H26" s="9" t="s">
        <v>68</v>
      </c>
      <c r="I26" s="11"/>
      <c r="J26" s="9" t="s">
        <v>68</v>
      </c>
      <c r="K26" s="8"/>
      <c r="L26" s="9" t="s">
        <v>438</v>
      </c>
      <c r="M26" s="11" t="s">
        <v>437</v>
      </c>
      <c r="N26" s="9"/>
      <c r="O26" s="11"/>
      <c r="P26" s="9" t="s">
        <v>68</v>
      </c>
      <c r="Q26" s="8"/>
      <c r="R26" s="9" t="s">
        <v>68</v>
      </c>
      <c r="S26" s="11"/>
      <c r="T26" s="9" t="s">
        <v>68</v>
      </c>
      <c r="U26" s="11"/>
      <c r="V26" s="9" t="s">
        <v>68</v>
      </c>
      <c r="W26" s="11"/>
    </row>
    <row r="27" spans="1:23" s="45" customFormat="1" ht="32.1" customHeight="1">
      <c r="A27" s="506"/>
      <c r="B27" s="9"/>
      <c r="C27" s="31"/>
      <c r="D27" s="9"/>
      <c r="E27" s="31"/>
      <c r="F27" s="12"/>
      <c r="G27" s="14"/>
      <c r="H27" s="9" t="s">
        <v>68</v>
      </c>
      <c r="I27" s="11"/>
      <c r="J27" s="9" t="s">
        <v>68</v>
      </c>
      <c r="K27" s="8"/>
      <c r="L27" s="9" t="s">
        <v>436</v>
      </c>
      <c r="M27" s="11" t="s">
        <v>435</v>
      </c>
      <c r="N27" s="9" t="s">
        <v>68</v>
      </c>
      <c r="O27" s="11"/>
      <c r="P27" s="9" t="s">
        <v>68</v>
      </c>
      <c r="Q27" s="8"/>
      <c r="R27" s="9" t="s">
        <v>68</v>
      </c>
      <c r="S27" s="11"/>
      <c r="T27" s="9" t="s">
        <v>68</v>
      </c>
      <c r="U27" s="11"/>
      <c r="V27" s="9" t="s">
        <v>68</v>
      </c>
      <c r="W27" s="11"/>
    </row>
    <row r="28" spans="1:23" s="45" customFormat="1" ht="32.1" customHeight="1">
      <c r="A28" s="507" t="s">
        <v>365</v>
      </c>
      <c r="B28" s="21"/>
      <c r="C28" s="23"/>
      <c r="D28" s="21"/>
      <c r="E28" s="23"/>
      <c r="F28" s="21"/>
      <c r="G28" s="23"/>
      <c r="H28" s="21"/>
      <c r="I28" s="23"/>
      <c r="J28" s="21"/>
      <c r="K28" s="22"/>
      <c r="L28" s="21"/>
      <c r="M28" s="23"/>
      <c r="N28" s="21"/>
      <c r="O28" s="23"/>
      <c r="P28" s="21"/>
      <c r="Q28" s="22"/>
      <c r="R28" s="21" t="s">
        <v>434</v>
      </c>
      <c r="S28" s="22" t="s">
        <v>432</v>
      </c>
      <c r="T28" s="21" t="s">
        <v>433</v>
      </c>
      <c r="U28" s="22" t="s">
        <v>432</v>
      </c>
      <c r="V28" s="21" t="s">
        <v>433</v>
      </c>
      <c r="W28" s="27" t="s">
        <v>432</v>
      </c>
    </row>
    <row r="29" spans="1:23" s="45" customFormat="1" ht="32.1" customHeight="1">
      <c r="A29" s="506"/>
      <c r="B29" s="9"/>
      <c r="C29" s="11"/>
      <c r="D29" s="9"/>
      <c r="E29" s="11"/>
      <c r="F29" s="9"/>
      <c r="G29" s="8"/>
      <c r="H29" s="9"/>
      <c r="I29" s="11"/>
      <c r="J29" s="9"/>
      <c r="K29" s="8"/>
      <c r="L29" s="9"/>
      <c r="M29" s="11"/>
      <c r="N29" s="9"/>
      <c r="O29" s="11"/>
      <c r="P29" s="9"/>
      <c r="Q29" s="8"/>
      <c r="R29" s="9"/>
      <c r="S29" s="11"/>
      <c r="T29" s="9"/>
      <c r="U29" s="11"/>
      <c r="V29" s="9"/>
      <c r="W29" s="11"/>
    </row>
    <row r="30" spans="1:23" s="45" customFormat="1" ht="32.1" customHeight="1" thickBot="1">
      <c r="A30" s="508"/>
      <c r="B30" s="17"/>
      <c r="C30" s="19"/>
      <c r="D30" s="17"/>
      <c r="E30" s="19"/>
      <c r="F30" s="17"/>
      <c r="G30" s="18"/>
      <c r="H30" s="17"/>
      <c r="I30" s="19"/>
      <c r="J30" s="17"/>
      <c r="K30" s="18"/>
      <c r="L30" s="17"/>
      <c r="M30" s="19"/>
      <c r="N30" s="17"/>
      <c r="O30" s="19"/>
      <c r="P30" s="17"/>
      <c r="Q30" s="18"/>
      <c r="R30" s="17"/>
      <c r="S30" s="19"/>
      <c r="T30" s="17"/>
      <c r="U30" s="19"/>
      <c r="V30" s="17"/>
      <c r="W30" s="19"/>
    </row>
    <row r="31" spans="1:23" s="45" customFormat="1" ht="32.1" customHeight="1">
      <c r="A31" s="505" t="s">
        <v>114</v>
      </c>
      <c r="B31" s="9" t="s">
        <v>431</v>
      </c>
      <c r="C31" s="11" t="s">
        <v>116</v>
      </c>
      <c r="D31" s="9"/>
      <c r="E31" s="11"/>
      <c r="F31" s="9" t="s">
        <v>430</v>
      </c>
      <c r="G31" s="8" t="s">
        <v>429</v>
      </c>
      <c r="H31" s="9" t="s">
        <v>428</v>
      </c>
      <c r="I31" s="11" t="s">
        <v>427</v>
      </c>
      <c r="J31" s="9" t="s">
        <v>426</v>
      </c>
      <c r="K31" s="8" t="s">
        <v>425</v>
      </c>
      <c r="L31" s="9" t="s">
        <v>424</v>
      </c>
      <c r="M31" s="11" t="s">
        <v>423</v>
      </c>
      <c r="N31" s="9" t="s">
        <v>422</v>
      </c>
      <c r="O31" s="11" t="s">
        <v>421</v>
      </c>
      <c r="P31" s="9" t="s">
        <v>403</v>
      </c>
      <c r="Q31" s="8" t="s">
        <v>420</v>
      </c>
      <c r="R31" s="9"/>
      <c r="S31" s="11"/>
      <c r="T31" s="9" t="s">
        <v>68</v>
      </c>
      <c r="U31" s="11"/>
      <c r="V31" s="9" t="s">
        <v>68</v>
      </c>
      <c r="W31" s="11"/>
    </row>
    <row r="32" spans="1:23" s="45" customFormat="1" ht="32.1" customHeight="1">
      <c r="A32" s="506"/>
      <c r="B32" s="9" t="s">
        <v>419</v>
      </c>
      <c r="C32" s="11" t="s">
        <v>124</v>
      </c>
      <c r="D32" s="9" t="str">
        <f>IF(E32="","",VLOOKUP(E32,[3]テーブル!$E$2:$K$98,7,FALSE))</f>
        <v/>
      </c>
      <c r="E32" s="11"/>
      <c r="F32" s="9" t="s">
        <v>418</v>
      </c>
      <c r="G32" s="8" t="s">
        <v>417</v>
      </c>
      <c r="H32" s="9" t="s">
        <v>416</v>
      </c>
      <c r="I32" s="11" t="s">
        <v>415</v>
      </c>
      <c r="J32" s="9" t="s">
        <v>414</v>
      </c>
      <c r="K32" s="8" t="s">
        <v>413</v>
      </c>
      <c r="L32" s="9" t="s">
        <v>412</v>
      </c>
      <c r="M32" s="11" t="s">
        <v>411</v>
      </c>
      <c r="N32" s="9" t="s">
        <v>373</v>
      </c>
      <c r="O32" s="11" t="s">
        <v>410</v>
      </c>
      <c r="P32" s="9" t="s">
        <v>68</v>
      </c>
      <c r="Q32" s="8"/>
      <c r="R32" s="9" t="s">
        <v>68</v>
      </c>
      <c r="S32" s="11"/>
      <c r="T32" s="9" t="s">
        <v>68</v>
      </c>
      <c r="U32" s="11"/>
      <c r="V32" s="9" t="s">
        <v>68</v>
      </c>
      <c r="W32" s="11"/>
    </row>
    <row r="33" spans="1:23" s="45" customFormat="1" ht="32.1" customHeight="1">
      <c r="A33" s="506"/>
      <c r="B33" s="9" t="s">
        <v>68</v>
      </c>
      <c r="C33" s="11"/>
      <c r="D33" s="9" t="str">
        <f>IF(E33="","",VLOOKUP(E33,[3]テーブル!$E$2:$K$98,7,FALSE))</f>
        <v/>
      </c>
      <c r="E33" s="11"/>
      <c r="F33" s="9" t="s">
        <v>409</v>
      </c>
      <c r="G33" s="8" t="s">
        <v>408</v>
      </c>
      <c r="H33" s="9" t="s">
        <v>407</v>
      </c>
      <c r="I33" s="11" t="s">
        <v>406</v>
      </c>
      <c r="J33" s="9" t="s">
        <v>405</v>
      </c>
      <c r="K33" s="8" t="s">
        <v>404</v>
      </c>
      <c r="L33" s="9" t="s">
        <v>403</v>
      </c>
      <c r="M33" s="11" t="s">
        <v>402</v>
      </c>
      <c r="N33" s="9"/>
      <c r="O33" s="11"/>
      <c r="P33" s="9" t="s">
        <v>68</v>
      </c>
      <c r="Q33" s="8"/>
      <c r="R33" s="9" t="s">
        <v>68</v>
      </c>
      <c r="S33" s="11"/>
      <c r="T33" s="9" t="s">
        <v>68</v>
      </c>
      <c r="U33" s="11"/>
      <c r="V33" s="9" t="s">
        <v>68</v>
      </c>
      <c r="W33" s="11"/>
    </row>
    <row r="34" spans="1:23" s="45" customFormat="1" ht="32.1" customHeight="1">
      <c r="A34" s="506"/>
      <c r="B34" s="9" t="s">
        <v>68</v>
      </c>
      <c r="C34" s="11"/>
      <c r="D34" s="9" t="str">
        <f>IF(E34="","",VLOOKUP(E34,[3]テーブル!$E$2:$K$98,7,FALSE))</f>
        <v/>
      </c>
      <c r="E34" s="11"/>
      <c r="F34" s="9" t="s">
        <v>401</v>
      </c>
      <c r="G34" s="8" t="s">
        <v>400</v>
      </c>
      <c r="H34" s="9" t="s">
        <v>399</v>
      </c>
      <c r="I34" s="11" t="s">
        <v>398</v>
      </c>
      <c r="J34" s="9" t="s">
        <v>397</v>
      </c>
      <c r="K34" s="8" t="s">
        <v>396</v>
      </c>
      <c r="L34" s="9" t="s">
        <v>395</v>
      </c>
      <c r="M34" s="11" t="s">
        <v>394</v>
      </c>
      <c r="N34" s="9"/>
      <c r="O34" s="11"/>
      <c r="P34" s="9" t="s">
        <v>68</v>
      </c>
      <c r="Q34" s="8"/>
      <c r="R34" s="9" t="s">
        <v>68</v>
      </c>
      <c r="S34" s="11"/>
      <c r="T34" s="9" t="s">
        <v>68</v>
      </c>
      <c r="U34" s="11"/>
      <c r="V34" s="9" t="s">
        <v>68</v>
      </c>
      <c r="W34" s="11"/>
    </row>
    <row r="35" spans="1:23" s="45" customFormat="1" ht="32.1" customHeight="1">
      <c r="A35" s="506"/>
      <c r="B35" s="9" t="s">
        <v>68</v>
      </c>
      <c r="C35" s="11"/>
      <c r="D35" s="9" t="str">
        <f>IF(E35="","",VLOOKUP(E35,[3]テーブル!$E$2:$K$98,7,FALSE))</f>
        <v/>
      </c>
      <c r="E35" s="11"/>
      <c r="F35" s="9" t="s">
        <v>393</v>
      </c>
      <c r="G35" s="8" t="s">
        <v>392</v>
      </c>
      <c r="H35" s="9" t="s">
        <v>391</v>
      </c>
      <c r="I35" s="11" t="s">
        <v>390</v>
      </c>
      <c r="J35" s="9" t="s">
        <v>389</v>
      </c>
      <c r="K35" s="8" t="s">
        <v>388</v>
      </c>
      <c r="L35" s="9" t="s">
        <v>387</v>
      </c>
      <c r="M35" s="11" t="s">
        <v>386</v>
      </c>
      <c r="N35" s="9"/>
      <c r="O35" s="11"/>
      <c r="P35" s="9" t="s">
        <v>68</v>
      </c>
      <c r="Q35" s="8"/>
      <c r="R35" s="9" t="s">
        <v>68</v>
      </c>
      <c r="S35" s="11"/>
      <c r="T35" s="9" t="s">
        <v>68</v>
      </c>
      <c r="U35" s="11"/>
      <c r="V35" s="9" t="s">
        <v>68</v>
      </c>
      <c r="W35" s="11"/>
    </row>
    <row r="36" spans="1:23" s="45" customFormat="1" ht="32.1" customHeight="1">
      <c r="A36" s="506"/>
      <c r="B36" s="9" t="s">
        <v>68</v>
      </c>
      <c r="C36" s="11"/>
      <c r="D36" s="9" t="str">
        <f>IF(E36="","",VLOOKUP(E36,[3]テーブル!$E$2:$K$98,7,FALSE))</f>
        <v/>
      </c>
      <c r="E36" s="11"/>
      <c r="F36" s="9" t="s">
        <v>385</v>
      </c>
      <c r="G36" s="8" t="s">
        <v>384</v>
      </c>
      <c r="H36" s="9" t="s">
        <v>383</v>
      </c>
      <c r="I36" s="11" t="s">
        <v>382</v>
      </c>
      <c r="J36" s="9" t="s">
        <v>381</v>
      </c>
      <c r="K36" s="8" t="s">
        <v>380</v>
      </c>
      <c r="L36" s="9" t="s">
        <v>379</v>
      </c>
      <c r="M36" s="11" t="s">
        <v>378</v>
      </c>
      <c r="N36" s="9"/>
      <c r="O36" s="11"/>
      <c r="P36" s="9" t="s">
        <v>68</v>
      </c>
      <c r="Q36" s="8"/>
      <c r="R36" s="9" t="s">
        <v>68</v>
      </c>
      <c r="S36" s="11"/>
      <c r="T36" s="9" t="s">
        <v>68</v>
      </c>
      <c r="U36" s="11"/>
      <c r="V36" s="9" t="s">
        <v>68</v>
      </c>
      <c r="W36" s="11"/>
    </row>
    <row r="37" spans="1:23" s="45" customFormat="1" ht="32.1" customHeight="1">
      <c r="A37" s="506"/>
      <c r="B37" s="9" t="s">
        <v>68</v>
      </c>
      <c r="C37" s="11"/>
      <c r="D37" s="9" t="str">
        <f>IF(E37="","",VLOOKUP(E37,[3]テーブル!$E$2:$K$98,7,FALSE))</f>
        <v/>
      </c>
      <c r="E37" s="11"/>
      <c r="F37" s="9" t="s">
        <v>68</v>
      </c>
      <c r="G37" s="8"/>
      <c r="H37" s="9" t="s">
        <v>377</v>
      </c>
      <c r="I37" s="11" t="s">
        <v>376</v>
      </c>
      <c r="J37" s="9" t="s">
        <v>375</v>
      </c>
      <c r="K37" s="8" t="s">
        <v>374</v>
      </c>
      <c r="L37" s="9" t="s">
        <v>373</v>
      </c>
      <c r="M37" s="57" t="s">
        <v>372</v>
      </c>
      <c r="N37" s="56"/>
      <c r="O37" s="11"/>
      <c r="P37" s="9" t="s">
        <v>68</v>
      </c>
      <c r="Q37" s="8"/>
      <c r="R37" s="9" t="s">
        <v>68</v>
      </c>
      <c r="S37" s="11"/>
      <c r="T37" s="9" t="s">
        <v>68</v>
      </c>
      <c r="U37" s="11"/>
      <c r="V37" s="9" t="s">
        <v>68</v>
      </c>
      <c r="W37" s="11"/>
    </row>
    <row r="38" spans="1:23" s="45" customFormat="1" ht="32.1" customHeight="1">
      <c r="A38" s="506"/>
      <c r="B38" s="9" t="s">
        <v>68</v>
      </c>
      <c r="C38" s="11"/>
      <c r="D38" s="9" t="str">
        <f>IF(E38="","",VLOOKUP(E38,[3]テーブル!$E$2:$K$98,7,FALSE))</f>
        <v/>
      </c>
      <c r="E38" s="11"/>
      <c r="F38" s="9" t="s">
        <v>68</v>
      </c>
      <c r="G38" s="8"/>
      <c r="H38" s="9" t="s">
        <v>371</v>
      </c>
      <c r="I38" s="11" t="s">
        <v>370</v>
      </c>
      <c r="J38" s="9" t="s">
        <v>369</v>
      </c>
      <c r="K38" s="55" t="s">
        <v>368</v>
      </c>
      <c r="L38" s="54" t="s">
        <v>68</v>
      </c>
      <c r="M38" s="11"/>
      <c r="N38" s="9"/>
      <c r="O38" s="11"/>
      <c r="P38" s="9" t="s">
        <v>68</v>
      </c>
      <c r="Q38" s="8"/>
      <c r="R38" s="9" t="s">
        <v>68</v>
      </c>
      <c r="S38" s="11"/>
      <c r="T38" s="9" t="s">
        <v>68</v>
      </c>
      <c r="U38" s="11"/>
      <c r="V38" s="9" t="s">
        <v>68</v>
      </c>
      <c r="W38" s="11"/>
    </row>
    <row r="39" spans="1:23" s="45" customFormat="1" ht="32.1" customHeight="1">
      <c r="A39" s="506"/>
      <c r="B39" s="9" t="s">
        <v>68</v>
      </c>
      <c r="C39" s="11"/>
      <c r="D39" s="9" t="str">
        <f>IF(E39="","",VLOOKUP(E39,[3]テーブル!$E$2:$K$98,7,FALSE))</f>
        <v/>
      </c>
      <c r="E39" s="11"/>
      <c r="F39" s="9" t="s">
        <v>68</v>
      </c>
      <c r="G39" s="8"/>
      <c r="H39" s="9" t="s">
        <v>367</v>
      </c>
      <c r="I39" s="11" t="s">
        <v>366</v>
      </c>
      <c r="J39" s="9"/>
      <c r="K39" s="8"/>
      <c r="L39" s="9" t="s">
        <v>68</v>
      </c>
      <c r="M39" s="11"/>
      <c r="N39" s="9"/>
      <c r="O39" s="11"/>
      <c r="P39" s="9" t="s">
        <v>68</v>
      </c>
      <c r="Q39" s="8"/>
      <c r="R39" s="9" t="s">
        <v>68</v>
      </c>
      <c r="S39" s="53"/>
      <c r="T39" s="9" t="s">
        <v>68</v>
      </c>
      <c r="U39" s="11"/>
      <c r="V39" s="9" t="s">
        <v>68</v>
      </c>
      <c r="W39" s="11"/>
    </row>
    <row r="40" spans="1:23" s="45" customFormat="1" ht="32.1" customHeight="1">
      <c r="A40" s="507" t="s">
        <v>365</v>
      </c>
      <c r="B40" s="21"/>
      <c r="C40" s="23"/>
      <c r="D40" s="21"/>
      <c r="E40" s="23"/>
      <c r="F40" s="21"/>
      <c r="G40" s="22"/>
      <c r="H40" s="21"/>
      <c r="I40" s="23"/>
      <c r="J40" s="21"/>
      <c r="K40" s="22"/>
      <c r="L40" s="21"/>
      <c r="M40" s="23"/>
      <c r="N40" s="21"/>
      <c r="O40" s="23"/>
      <c r="P40" s="21"/>
      <c r="Q40" s="22"/>
      <c r="R40" s="21" t="s">
        <v>364</v>
      </c>
      <c r="S40" s="31" t="s">
        <v>160</v>
      </c>
      <c r="T40" s="52"/>
      <c r="U40" s="23"/>
      <c r="V40" s="21"/>
      <c r="W40" s="23"/>
    </row>
    <row r="41" spans="1:23" s="45" customFormat="1" ht="32.1" customHeight="1" thickBot="1">
      <c r="A41" s="508"/>
      <c r="B41" s="17" t="s">
        <v>68</v>
      </c>
      <c r="C41" s="19"/>
      <c r="D41" s="17" t="s">
        <v>68</v>
      </c>
      <c r="E41" s="19"/>
      <c r="F41" s="17" t="s">
        <v>68</v>
      </c>
      <c r="G41" s="18"/>
      <c r="H41" s="17" t="s">
        <v>68</v>
      </c>
      <c r="I41" s="19"/>
      <c r="J41" s="17"/>
      <c r="K41" s="18"/>
      <c r="L41" s="17" t="s">
        <v>68</v>
      </c>
      <c r="M41" s="19"/>
      <c r="N41" s="17"/>
      <c r="O41" s="19"/>
      <c r="P41" s="17" t="s">
        <v>68</v>
      </c>
      <c r="Q41" s="18"/>
      <c r="R41" s="17" t="s">
        <v>363</v>
      </c>
      <c r="S41" s="8" t="s">
        <v>362</v>
      </c>
      <c r="T41" s="17" t="s">
        <v>68</v>
      </c>
      <c r="U41" s="19"/>
      <c r="V41" s="17" t="s">
        <v>68</v>
      </c>
      <c r="W41" s="19"/>
    </row>
    <row r="42" spans="1:23" s="45" customFormat="1" ht="32.1" customHeight="1">
      <c r="A42" s="509" t="s">
        <v>361</v>
      </c>
      <c r="B42" s="6" t="s">
        <v>360</v>
      </c>
      <c r="C42" s="10" t="s">
        <v>359</v>
      </c>
      <c r="D42" s="6" t="s">
        <v>358</v>
      </c>
      <c r="E42" s="10" t="s">
        <v>167</v>
      </c>
      <c r="F42" s="9" t="s">
        <v>357</v>
      </c>
      <c r="G42" s="8" t="s">
        <v>356</v>
      </c>
      <c r="H42" s="9" t="s">
        <v>355</v>
      </c>
      <c r="I42" s="10" t="s">
        <v>354</v>
      </c>
      <c r="J42" s="6"/>
      <c r="K42" s="7"/>
      <c r="L42" s="6" t="s">
        <v>68</v>
      </c>
      <c r="M42" s="10"/>
      <c r="N42" s="6"/>
      <c r="O42" s="10"/>
      <c r="P42" s="6" t="s">
        <v>68</v>
      </c>
      <c r="Q42" s="7"/>
      <c r="R42" s="6" t="s">
        <v>68</v>
      </c>
      <c r="S42" s="10"/>
      <c r="T42" s="6" t="s">
        <v>68</v>
      </c>
      <c r="U42" s="10"/>
      <c r="V42" s="6" t="s">
        <v>68</v>
      </c>
      <c r="W42" s="10"/>
    </row>
    <row r="43" spans="1:23" s="45" customFormat="1" ht="32.1" customHeight="1">
      <c r="A43" s="510"/>
      <c r="B43" s="9" t="s">
        <v>353</v>
      </c>
      <c r="C43" s="11" t="s">
        <v>352</v>
      </c>
      <c r="D43" s="9" t="s">
        <v>351</v>
      </c>
      <c r="E43" s="11" t="s">
        <v>177</v>
      </c>
      <c r="F43" s="9" t="s">
        <v>350</v>
      </c>
      <c r="G43" s="8" t="s">
        <v>349</v>
      </c>
      <c r="H43" s="9" t="s">
        <v>348</v>
      </c>
      <c r="I43" s="11" t="s">
        <v>347</v>
      </c>
      <c r="J43" s="9"/>
      <c r="K43" s="8"/>
      <c r="L43" s="9" t="s">
        <v>68</v>
      </c>
      <c r="M43" s="11"/>
      <c r="N43" s="9"/>
      <c r="O43" s="11"/>
      <c r="P43" s="9" t="s">
        <v>68</v>
      </c>
      <c r="Q43" s="8"/>
      <c r="R43" s="9" t="s">
        <v>68</v>
      </c>
      <c r="S43" s="11"/>
      <c r="T43" s="9" t="s">
        <v>68</v>
      </c>
      <c r="U43" s="11"/>
      <c r="V43" s="9" t="s">
        <v>68</v>
      </c>
      <c r="W43" s="11"/>
    </row>
    <row r="44" spans="1:23" s="45" customFormat="1" ht="32.1" customHeight="1">
      <c r="A44" s="510"/>
      <c r="B44" s="9" t="s">
        <v>346</v>
      </c>
      <c r="C44" s="11" t="s">
        <v>345</v>
      </c>
      <c r="D44" s="9" t="s">
        <v>344</v>
      </c>
      <c r="E44" s="11" t="s">
        <v>187</v>
      </c>
      <c r="F44" s="9" t="s">
        <v>343</v>
      </c>
      <c r="G44" s="8" t="s">
        <v>342</v>
      </c>
      <c r="H44" s="9" t="s">
        <v>341</v>
      </c>
      <c r="I44" s="11" t="s">
        <v>340</v>
      </c>
      <c r="J44" s="9"/>
      <c r="K44" s="8"/>
      <c r="L44" s="9" t="s">
        <v>68</v>
      </c>
      <c r="M44" s="11"/>
      <c r="N44" s="9"/>
      <c r="O44" s="11"/>
      <c r="P44" s="9" t="s">
        <v>68</v>
      </c>
      <c r="Q44" s="8"/>
      <c r="R44" s="9" t="s">
        <v>68</v>
      </c>
      <c r="S44" s="11"/>
      <c r="T44" s="9" t="s">
        <v>68</v>
      </c>
      <c r="U44" s="11"/>
      <c r="V44" s="9" t="s">
        <v>68</v>
      </c>
      <c r="W44" s="11"/>
    </row>
    <row r="45" spans="1:23" s="45" customFormat="1" ht="32.1" customHeight="1">
      <c r="A45" s="510"/>
      <c r="B45" s="9" t="s">
        <v>339</v>
      </c>
      <c r="C45" s="11" t="s">
        <v>338</v>
      </c>
      <c r="D45" s="9" t="s">
        <v>337</v>
      </c>
      <c r="E45" s="11" t="s">
        <v>197</v>
      </c>
      <c r="F45" s="9" t="s">
        <v>336</v>
      </c>
      <c r="G45" s="8" t="s">
        <v>335</v>
      </c>
      <c r="H45" s="9" t="s">
        <v>334</v>
      </c>
      <c r="I45" s="11" t="s">
        <v>333</v>
      </c>
      <c r="J45" s="9"/>
      <c r="K45" s="8"/>
      <c r="L45" s="9" t="s">
        <v>68</v>
      </c>
      <c r="M45" s="11"/>
      <c r="N45" s="9"/>
      <c r="O45" s="11"/>
      <c r="P45" s="9" t="s">
        <v>68</v>
      </c>
      <c r="Q45" s="8"/>
      <c r="R45" s="9" t="s">
        <v>68</v>
      </c>
      <c r="S45" s="11"/>
      <c r="T45" s="9" t="s">
        <v>68</v>
      </c>
      <c r="U45" s="11"/>
      <c r="V45" s="9" t="s">
        <v>68</v>
      </c>
      <c r="W45" s="11"/>
    </row>
    <row r="46" spans="1:23" s="45" customFormat="1" ht="32.1" customHeight="1">
      <c r="A46" s="510"/>
      <c r="B46" s="9" t="s">
        <v>332</v>
      </c>
      <c r="C46" s="11" t="s">
        <v>203</v>
      </c>
      <c r="D46" s="9" t="s">
        <v>331</v>
      </c>
      <c r="E46" s="11" t="s">
        <v>205</v>
      </c>
      <c r="F46" s="9" t="s">
        <v>330</v>
      </c>
      <c r="G46" s="8" t="s">
        <v>169</v>
      </c>
      <c r="H46" s="9" t="s">
        <v>329</v>
      </c>
      <c r="I46" s="11" t="s">
        <v>328</v>
      </c>
      <c r="J46" s="9"/>
      <c r="K46" s="8"/>
      <c r="L46" s="9" t="s">
        <v>68</v>
      </c>
      <c r="M46" s="11"/>
      <c r="N46" s="9"/>
      <c r="O46" s="11"/>
      <c r="P46" s="9" t="s">
        <v>68</v>
      </c>
      <c r="Q46" s="8"/>
      <c r="R46" s="9" t="s">
        <v>68</v>
      </c>
      <c r="S46" s="11"/>
      <c r="T46" s="9" t="s">
        <v>68</v>
      </c>
      <c r="U46" s="11"/>
      <c r="V46" s="9" t="s">
        <v>68</v>
      </c>
      <c r="W46" s="11"/>
    </row>
    <row r="47" spans="1:23" s="45" customFormat="1" ht="32.1" customHeight="1">
      <c r="A47" s="510"/>
      <c r="B47" s="9" t="s">
        <v>327</v>
      </c>
      <c r="C47" s="11" t="s">
        <v>211</v>
      </c>
      <c r="D47" s="9" t="s">
        <v>326</v>
      </c>
      <c r="E47" s="11" t="s">
        <v>213</v>
      </c>
      <c r="F47" s="9" t="s">
        <v>325</v>
      </c>
      <c r="G47" s="8" t="s">
        <v>324</v>
      </c>
      <c r="H47" s="9" t="str">
        <f>IF(I47="","",VLOOKUP(I47,[3]テーブル!$E$2:$K$98,7))</f>
        <v/>
      </c>
      <c r="I47" s="11"/>
      <c r="J47" s="9"/>
      <c r="K47" s="8"/>
      <c r="L47" s="9" t="s">
        <v>68</v>
      </c>
      <c r="M47" s="11"/>
      <c r="N47" s="9"/>
      <c r="O47" s="11"/>
      <c r="P47" s="9" t="s">
        <v>68</v>
      </c>
      <c r="Q47" s="8"/>
      <c r="R47" s="9" t="s">
        <v>68</v>
      </c>
      <c r="S47" s="11"/>
      <c r="T47" s="9" t="s">
        <v>68</v>
      </c>
      <c r="U47" s="11"/>
      <c r="V47" s="9" t="s">
        <v>68</v>
      </c>
      <c r="W47" s="11"/>
    </row>
    <row r="48" spans="1:23" s="45" customFormat="1" ht="32.1" customHeight="1">
      <c r="A48" s="510"/>
      <c r="B48" s="9"/>
      <c r="C48" s="11"/>
      <c r="D48" s="9" t="s">
        <v>323</v>
      </c>
      <c r="E48" s="11" t="s">
        <v>219</v>
      </c>
      <c r="F48" s="9" t="s">
        <v>322</v>
      </c>
      <c r="G48" s="8" t="s">
        <v>207</v>
      </c>
      <c r="H48" s="9"/>
      <c r="I48" s="11"/>
      <c r="J48" s="9"/>
      <c r="K48" s="8"/>
      <c r="L48" s="9" t="s">
        <v>68</v>
      </c>
      <c r="M48" s="11"/>
      <c r="N48" s="9"/>
      <c r="O48" s="11"/>
      <c r="P48" s="9" t="s">
        <v>68</v>
      </c>
      <c r="Q48" s="8"/>
      <c r="R48" s="9" t="s">
        <v>68</v>
      </c>
      <c r="S48" s="11"/>
      <c r="T48" s="9" t="s">
        <v>68</v>
      </c>
      <c r="U48" s="11"/>
      <c r="V48" s="9" t="s">
        <v>68</v>
      </c>
      <c r="W48" s="11"/>
    </row>
    <row r="49" spans="1:23" s="45" customFormat="1" ht="32.1" customHeight="1">
      <c r="A49" s="510"/>
      <c r="B49" s="9"/>
      <c r="C49" s="11"/>
      <c r="D49" s="9" t="s">
        <v>321</v>
      </c>
      <c r="E49" s="11" t="s">
        <v>225</v>
      </c>
      <c r="F49" s="9" t="s">
        <v>320</v>
      </c>
      <c r="G49" s="8" t="s">
        <v>319</v>
      </c>
      <c r="H49" s="9"/>
      <c r="I49" s="11"/>
      <c r="J49" s="9"/>
      <c r="K49" s="8"/>
      <c r="L49" s="9" t="s">
        <v>68</v>
      </c>
      <c r="M49" s="11"/>
      <c r="N49" s="9"/>
      <c r="O49" s="11"/>
      <c r="P49" s="9" t="s">
        <v>68</v>
      </c>
      <c r="Q49" s="8"/>
      <c r="R49" s="9" t="s">
        <v>68</v>
      </c>
      <c r="S49" s="11"/>
      <c r="T49" s="9" t="s">
        <v>68</v>
      </c>
      <c r="U49" s="11"/>
      <c r="V49" s="9" t="s">
        <v>68</v>
      </c>
      <c r="W49" s="11"/>
    </row>
    <row r="50" spans="1:23" s="45" customFormat="1" ht="32.1" customHeight="1">
      <c r="A50" s="510"/>
      <c r="B50" s="9"/>
      <c r="C50" s="11"/>
      <c r="D50" s="9" t="s">
        <v>68</v>
      </c>
      <c r="E50" s="11"/>
      <c r="F50" s="9" t="s">
        <v>318</v>
      </c>
      <c r="G50" s="8" t="s">
        <v>221</v>
      </c>
      <c r="H50" s="9"/>
      <c r="I50" s="11"/>
      <c r="J50" s="9"/>
      <c r="K50" s="8"/>
      <c r="L50" s="9" t="s">
        <v>68</v>
      </c>
      <c r="M50" s="11"/>
      <c r="N50" s="9"/>
      <c r="O50" s="11"/>
      <c r="P50" s="9" t="s">
        <v>68</v>
      </c>
      <c r="Q50" s="8"/>
      <c r="R50" s="9" t="s">
        <v>68</v>
      </c>
      <c r="S50" s="11"/>
      <c r="T50" s="9" t="s">
        <v>68</v>
      </c>
      <c r="U50" s="11"/>
      <c r="V50" s="9" t="s">
        <v>68</v>
      </c>
      <c r="W50" s="11"/>
    </row>
    <row r="51" spans="1:23" s="45" customFormat="1" ht="32.1" customHeight="1">
      <c r="A51" s="510"/>
      <c r="B51" s="9"/>
      <c r="C51" s="11"/>
      <c r="D51" s="9" t="s">
        <v>68</v>
      </c>
      <c r="E51" s="11"/>
      <c r="F51" s="9" t="s">
        <v>317</v>
      </c>
      <c r="G51" s="8" t="s">
        <v>316</v>
      </c>
      <c r="H51" s="9"/>
      <c r="I51" s="11"/>
      <c r="J51" s="9"/>
      <c r="K51" s="8"/>
      <c r="L51" s="9" t="s">
        <v>68</v>
      </c>
      <c r="M51" s="11"/>
      <c r="N51" s="9"/>
      <c r="O51" s="11"/>
      <c r="P51" s="9" t="s">
        <v>68</v>
      </c>
      <c r="Q51" s="8"/>
      <c r="R51" s="9" t="s">
        <v>68</v>
      </c>
      <c r="S51" s="11"/>
      <c r="T51" s="9" t="s">
        <v>68</v>
      </c>
      <c r="U51" s="11"/>
      <c r="V51" s="9" t="s">
        <v>68</v>
      </c>
      <c r="W51" s="11"/>
    </row>
    <row r="52" spans="1:23" s="45" customFormat="1" ht="32.1" customHeight="1">
      <c r="A52" s="510"/>
      <c r="B52" s="9"/>
      <c r="C52" s="11"/>
      <c r="D52" s="12" t="s">
        <v>68</v>
      </c>
      <c r="E52" s="14"/>
      <c r="F52" s="12" t="s">
        <v>315</v>
      </c>
      <c r="G52" s="14" t="s">
        <v>314</v>
      </c>
      <c r="H52" s="9"/>
      <c r="I52" s="11"/>
      <c r="J52" s="9"/>
      <c r="K52" s="8"/>
      <c r="L52" s="9" t="s">
        <v>68</v>
      </c>
      <c r="M52" s="11"/>
      <c r="N52" s="9"/>
      <c r="O52" s="11"/>
      <c r="P52" s="9" t="s">
        <v>68</v>
      </c>
      <c r="Q52" s="8"/>
      <c r="R52" s="9" t="s">
        <v>68</v>
      </c>
      <c r="S52" s="11"/>
      <c r="T52" s="9" t="s">
        <v>68</v>
      </c>
      <c r="U52" s="11"/>
      <c r="V52" s="9" t="s">
        <v>68</v>
      </c>
      <c r="W52" s="11"/>
    </row>
    <row r="53" spans="1:23" s="45" customFormat="1" ht="32.1" customHeight="1">
      <c r="A53" s="511" t="s">
        <v>230</v>
      </c>
      <c r="B53" s="25"/>
      <c r="C53" s="51"/>
      <c r="D53" s="9" t="s">
        <v>313</v>
      </c>
      <c r="E53" s="8" t="s">
        <v>312</v>
      </c>
      <c r="F53" s="9" t="s">
        <v>311</v>
      </c>
      <c r="G53" s="8" t="s">
        <v>234</v>
      </c>
      <c r="H53" s="25"/>
      <c r="I53" s="51"/>
      <c r="J53" s="25"/>
      <c r="K53" s="26"/>
      <c r="L53" s="28" t="s">
        <v>298</v>
      </c>
      <c r="M53" s="30" t="s">
        <v>294</v>
      </c>
      <c r="N53" s="25"/>
      <c r="O53" s="51"/>
      <c r="P53" s="21" t="s">
        <v>310</v>
      </c>
      <c r="Q53" s="50" t="s">
        <v>284</v>
      </c>
      <c r="R53" s="28" t="s">
        <v>298</v>
      </c>
      <c r="S53" s="30" t="s">
        <v>309</v>
      </c>
      <c r="T53" s="28" t="s">
        <v>298</v>
      </c>
      <c r="U53" s="23" t="s">
        <v>309</v>
      </c>
      <c r="V53" s="21" t="s">
        <v>308</v>
      </c>
      <c r="W53" s="23" t="s">
        <v>307</v>
      </c>
    </row>
    <row r="54" spans="1:23" s="45" customFormat="1" ht="32.1" customHeight="1">
      <c r="A54" s="510"/>
      <c r="B54" s="9"/>
      <c r="C54" s="11"/>
      <c r="D54" s="9" t="s">
        <v>306</v>
      </c>
      <c r="E54" s="11" t="s">
        <v>305</v>
      </c>
      <c r="F54" s="9" t="s">
        <v>304</v>
      </c>
      <c r="G54" s="8" t="s">
        <v>303</v>
      </c>
      <c r="H54" s="9"/>
      <c r="I54" s="11"/>
      <c r="J54" s="9"/>
      <c r="K54" s="8"/>
      <c r="L54" s="32" t="s">
        <v>288</v>
      </c>
      <c r="M54" s="34" t="s">
        <v>287</v>
      </c>
      <c r="N54" s="9"/>
      <c r="O54" s="11"/>
      <c r="P54" s="9"/>
      <c r="Q54" s="49" t="s">
        <v>302</v>
      </c>
      <c r="R54" s="32" t="s">
        <v>288</v>
      </c>
      <c r="S54" s="34" t="s">
        <v>301</v>
      </c>
      <c r="T54" s="32" t="s">
        <v>288</v>
      </c>
      <c r="U54" s="8" t="s">
        <v>287</v>
      </c>
      <c r="V54" s="9" t="s">
        <v>300</v>
      </c>
      <c r="W54" s="31" t="s">
        <v>299</v>
      </c>
    </row>
    <row r="55" spans="1:23" s="45" customFormat="1" ht="32.1" customHeight="1">
      <c r="A55" s="510"/>
      <c r="B55" s="9"/>
      <c r="C55" s="11"/>
      <c r="D55" s="32" t="s">
        <v>298</v>
      </c>
      <c r="E55" s="34" t="s">
        <v>294</v>
      </c>
      <c r="F55" s="9" t="s">
        <v>297</v>
      </c>
      <c r="G55" s="8" t="s">
        <v>252</v>
      </c>
      <c r="H55" s="9"/>
      <c r="I55" s="11"/>
      <c r="J55" s="9"/>
      <c r="K55" s="8"/>
      <c r="L55" s="32" t="s">
        <v>285</v>
      </c>
      <c r="M55" s="34" t="s">
        <v>284</v>
      </c>
      <c r="N55" s="9"/>
      <c r="O55" s="11"/>
      <c r="P55" s="38"/>
      <c r="Q55" s="8"/>
      <c r="R55" s="32" t="s">
        <v>285</v>
      </c>
      <c r="S55" s="34" t="s">
        <v>284</v>
      </c>
      <c r="T55" s="32" t="s">
        <v>285</v>
      </c>
      <c r="U55" s="8" t="s">
        <v>296</v>
      </c>
      <c r="V55" s="9" t="s">
        <v>295</v>
      </c>
      <c r="W55" s="31" t="s">
        <v>294</v>
      </c>
    </row>
    <row r="56" spans="1:23" s="45" customFormat="1" ht="32.1" customHeight="1">
      <c r="A56" s="510"/>
      <c r="B56" s="9"/>
      <c r="C56" s="11"/>
      <c r="D56" s="9"/>
      <c r="E56" s="11"/>
      <c r="F56" s="9" t="s">
        <v>293</v>
      </c>
      <c r="G56" s="8" t="s">
        <v>255</v>
      </c>
      <c r="H56" s="9"/>
      <c r="I56" s="11"/>
      <c r="J56" s="9"/>
      <c r="K56" s="8"/>
      <c r="L56" s="32" t="s">
        <v>292</v>
      </c>
      <c r="M56" s="34" t="s">
        <v>291</v>
      </c>
      <c r="N56" s="9"/>
      <c r="O56" s="11"/>
      <c r="P56" s="9"/>
      <c r="Q56" s="8"/>
      <c r="R56" s="32" t="s">
        <v>290</v>
      </c>
      <c r="S56" s="34" t="s">
        <v>289</v>
      </c>
      <c r="T56" s="38"/>
      <c r="U56" s="8"/>
      <c r="V56" s="9" t="s">
        <v>288</v>
      </c>
      <c r="W56" s="31" t="s">
        <v>287</v>
      </c>
    </row>
    <row r="57" spans="1:23" s="45" customFormat="1" ht="32.1" customHeight="1">
      <c r="A57" s="510"/>
      <c r="B57" s="9"/>
      <c r="C57" s="11"/>
      <c r="D57" s="9"/>
      <c r="E57" s="11"/>
      <c r="F57" s="9" t="s">
        <v>286</v>
      </c>
      <c r="G57" s="8" t="s">
        <v>259</v>
      </c>
      <c r="H57" s="9"/>
      <c r="I57" s="11"/>
      <c r="J57" s="9"/>
      <c r="K57" s="8"/>
      <c r="L57" s="36"/>
      <c r="M57" s="34"/>
      <c r="N57" s="9"/>
      <c r="O57" s="11"/>
      <c r="P57" s="9"/>
      <c r="Q57" s="8"/>
      <c r="R57" s="36"/>
      <c r="S57" s="34"/>
      <c r="T57" s="9"/>
      <c r="U57" s="11"/>
      <c r="V57" s="9" t="s">
        <v>285</v>
      </c>
      <c r="W57" s="31" t="s">
        <v>284</v>
      </c>
    </row>
    <row r="58" spans="1:23" s="45" customFormat="1" ht="32.1" customHeight="1">
      <c r="A58" s="510"/>
      <c r="B58" s="9"/>
      <c r="C58" s="11"/>
      <c r="D58" s="9"/>
      <c r="E58" s="11"/>
      <c r="F58" s="9" t="s">
        <v>283</v>
      </c>
      <c r="G58" s="8" t="s">
        <v>261</v>
      </c>
      <c r="H58" s="9"/>
      <c r="I58" s="11"/>
      <c r="J58" s="9"/>
      <c r="K58" s="8"/>
      <c r="L58" s="9"/>
      <c r="M58" s="11"/>
      <c r="N58" s="9"/>
      <c r="O58" s="11"/>
      <c r="P58" s="9"/>
      <c r="Q58" s="8"/>
      <c r="R58" s="36"/>
      <c r="S58" s="34"/>
      <c r="T58" s="9"/>
      <c r="U58" s="11"/>
      <c r="V58" s="38"/>
      <c r="W58" s="11"/>
    </row>
    <row r="59" spans="1:23" s="45" customFormat="1" ht="32.1" customHeight="1">
      <c r="A59" s="510"/>
      <c r="B59" s="9"/>
      <c r="C59" s="11"/>
      <c r="D59" s="9"/>
      <c r="E59" s="11"/>
      <c r="F59" s="9" t="s">
        <v>282</v>
      </c>
      <c r="G59" s="8" t="s">
        <v>263</v>
      </c>
      <c r="H59" s="9"/>
      <c r="I59" s="11"/>
      <c r="J59" s="9"/>
      <c r="K59" s="8"/>
      <c r="L59" s="9"/>
      <c r="M59" s="11"/>
      <c r="N59" s="9"/>
      <c r="O59" s="11"/>
      <c r="P59" s="9"/>
      <c r="Q59" s="8"/>
      <c r="R59" s="9"/>
      <c r="S59" s="11"/>
      <c r="T59" s="9"/>
      <c r="U59" s="11"/>
      <c r="V59" s="9"/>
      <c r="W59" s="11"/>
    </row>
    <row r="60" spans="1:23" s="45" customFormat="1" ht="32.1" customHeight="1">
      <c r="A60" s="510"/>
      <c r="B60" s="9"/>
      <c r="C60" s="11"/>
      <c r="D60" s="9"/>
      <c r="E60" s="11"/>
      <c r="F60" s="9" t="s">
        <v>281</v>
      </c>
      <c r="G60" s="8" t="s">
        <v>265</v>
      </c>
      <c r="H60" s="9"/>
      <c r="I60" s="11"/>
      <c r="J60" s="9"/>
      <c r="K60" s="8"/>
      <c r="L60" s="9"/>
      <c r="M60" s="11"/>
      <c r="N60" s="9"/>
      <c r="O60" s="11"/>
      <c r="P60" s="9"/>
      <c r="Q60" s="8"/>
      <c r="R60" s="9"/>
      <c r="S60" s="11"/>
      <c r="T60" s="9"/>
      <c r="U60" s="11"/>
      <c r="V60" s="9"/>
      <c r="W60" s="11"/>
    </row>
    <row r="61" spans="1:23" s="45" customFormat="1" ht="32.1" customHeight="1">
      <c r="A61" s="510"/>
      <c r="B61" s="9"/>
      <c r="C61" s="11"/>
      <c r="D61" s="9"/>
      <c r="E61" s="11"/>
      <c r="F61" s="9" t="s">
        <v>280</v>
      </c>
      <c r="G61" s="8" t="s">
        <v>267</v>
      </c>
      <c r="H61" s="9"/>
      <c r="I61" s="11"/>
      <c r="J61" s="9"/>
      <c r="K61" s="8"/>
      <c r="L61" s="9"/>
      <c r="M61" s="11"/>
      <c r="N61" s="9"/>
      <c r="O61" s="11"/>
      <c r="P61" s="9"/>
      <c r="Q61" s="8"/>
      <c r="R61" s="9"/>
      <c r="S61" s="11"/>
      <c r="T61" s="9"/>
      <c r="U61" s="11"/>
      <c r="V61" s="9"/>
      <c r="W61" s="11"/>
    </row>
    <row r="62" spans="1:23" s="45" customFormat="1" ht="32.1" customHeight="1">
      <c r="A62" s="510"/>
      <c r="B62" s="9"/>
      <c r="C62" s="11"/>
      <c r="D62" s="9"/>
      <c r="E62" s="11"/>
      <c r="F62" s="9" t="s">
        <v>279</v>
      </c>
      <c r="G62" s="8" t="s">
        <v>269</v>
      </c>
      <c r="H62" s="9"/>
      <c r="I62" s="11"/>
      <c r="J62" s="9"/>
      <c r="K62" s="8"/>
      <c r="L62" s="9"/>
      <c r="M62" s="11"/>
      <c r="N62" s="9"/>
      <c r="O62" s="11"/>
      <c r="P62" s="9"/>
      <c r="Q62" s="8"/>
      <c r="R62" s="9"/>
      <c r="S62" s="11"/>
      <c r="T62" s="9"/>
      <c r="U62" s="11"/>
      <c r="V62" s="9"/>
      <c r="W62" s="11"/>
    </row>
    <row r="63" spans="1:23" s="45" customFormat="1" ht="32.1" customHeight="1">
      <c r="A63" s="510"/>
      <c r="B63" s="9"/>
      <c r="C63" s="11"/>
      <c r="D63" s="9"/>
      <c r="E63" s="11"/>
      <c r="F63" s="9" t="s">
        <v>278</v>
      </c>
      <c r="G63" s="8" t="s">
        <v>271</v>
      </c>
      <c r="H63" s="9"/>
      <c r="I63" s="11"/>
      <c r="J63" s="9"/>
      <c r="K63" s="8"/>
      <c r="L63" s="9"/>
      <c r="M63" s="11"/>
      <c r="N63" s="9"/>
      <c r="O63" s="11"/>
      <c r="P63" s="9"/>
      <c r="Q63" s="8"/>
      <c r="R63" s="9"/>
      <c r="S63" s="11"/>
      <c r="T63" s="9"/>
      <c r="U63" s="11"/>
      <c r="V63" s="9"/>
      <c r="W63" s="11"/>
    </row>
    <row r="64" spans="1:23" s="45" customFormat="1" ht="32.1" customHeight="1">
      <c r="A64" s="510"/>
      <c r="B64" s="9"/>
      <c r="C64" s="11"/>
      <c r="D64" s="9"/>
      <c r="E64" s="11"/>
      <c r="F64" s="9" t="s">
        <v>277</v>
      </c>
      <c r="G64" s="11" t="s">
        <v>273</v>
      </c>
      <c r="H64" s="9"/>
      <c r="I64" s="11"/>
      <c r="J64" s="9"/>
      <c r="K64" s="8"/>
      <c r="L64" s="9"/>
      <c r="M64" s="11"/>
      <c r="N64" s="9"/>
      <c r="O64" s="11"/>
      <c r="P64" s="9"/>
      <c r="Q64" s="8"/>
      <c r="R64" s="9"/>
      <c r="S64" s="11"/>
      <c r="T64" s="9"/>
      <c r="U64" s="11"/>
      <c r="V64" s="9"/>
      <c r="W64" s="11"/>
    </row>
    <row r="65" spans="1:23" s="45" customFormat="1" ht="32.1" customHeight="1" thickBot="1">
      <c r="A65" s="512"/>
      <c r="B65" s="17"/>
      <c r="C65" s="19"/>
      <c r="D65" s="17"/>
      <c r="E65" s="19"/>
      <c r="F65" s="39"/>
      <c r="G65" s="19"/>
      <c r="H65" s="17"/>
      <c r="I65" s="19"/>
      <c r="J65" s="17"/>
      <c r="K65" s="18"/>
      <c r="L65" s="17"/>
      <c r="M65" s="19"/>
      <c r="N65" s="17"/>
      <c r="O65" s="19"/>
      <c r="P65" s="17"/>
      <c r="Q65" s="18"/>
      <c r="R65" s="17"/>
      <c r="S65" s="19"/>
      <c r="T65" s="17"/>
      <c r="U65" s="19"/>
      <c r="V65" s="17"/>
      <c r="W65" s="19"/>
    </row>
    <row r="66" spans="1:23" s="45" customFormat="1" ht="19.5" customHeight="1">
      <c r="A66" s="48"/>
      <c r="B66" s="46"/>
      <c r="C66" s="47"/>
      <c r="D66" s="46"/>
      <c r="E66" s="47"/>
      <c r="F66" s="46"/>
      <c r="G66" s="47"/>
      <c r="H66" s="46"/>
      <c r="I66" s="47"/>
      <c r="J66" s="46"/>
      <c r="K66" s="47"/>
      <c r="L66" s="46"/>
      <c r="M66" s="47"/>
      <c r="N66" s="46"/>
      <c r="O66" s="47"/>
      <c r="P66" s="46"/>
      <c r="Q66" s="513" t="s">
        <v>276</v>
      </c>
      <c r="R66" s="513"/>
      <c r="S66" s="513"/>
      <c r="T66" s="513"/>
      <c r="U66" s="513"/>
      <c r="V66" s="513"/>
      <c r="W66" s="513"/>
    </row>
    <row r="72" spans="1:23">
      <c r="L72" s="44" t="s">
        <v>275</v>
      </c>
    </row>
  </sheetData>
  <sheetProtection algorithmName="SHA-512" hashValue="dxK3ssOJ+IU/T0z8fZp6oYN3urUdvHejWll0IWR3hQLSHKxhV20rV6ZzwBN5qKsXXS1ypX9kjrKWc5p29n8tqA==" saltValue="YgcLNkfufqYzYj7O+bme+w==" spinCount="100000" sheet="1" objects="1" scenarios="1" formatCells="0"/>
  <mergeCells count="66">
    <mergeCell ref="B2:W2"/>
    <mergeCell ref="B3:W3"/>
    <mergeCell ref="B4:O4"/>
    <mergeCell ref="P4:Q4"/>
    <mergeCell ref="R4:S4"/>
    <mergeCell ref="T4:W4"/>
    <mergeCell ref="B5:Q5"/>
    <mergeCell ref="R5:S5"/>
    <mergeCell ref="T5:U5"/>
    <mergeCell ref="V5:W5"/>
    <mergeCell ref="A6:A8"/>
    <mergeCell ref="B6:C8"/>
    <mergeCell ref="D6:M6"/>
    <mergeCell ref="N6:O8"/>
    <mergeCell ref="P6:Q8"/>
    <mergeCell ref="R6:S8"/>
    <mergeCell ref="T6:W6"/>
    <mergeCell ref="D7:E8"/>
    <mergeCell ref="F7:G8"/>
    <mergeCell ref="H7:K7"/>
    <mergeCell ref="L7:M8"/>
    <mergeCell ref="T7:U8"/>
    <mergeCell ref="V7:W8"/>
    <mergeCell ref="H8:I8"/>
    <mergeCell ref="J8:K8"/>
    <mergeCell ref="T9:W9"/>
    <mergeCell ref="B10:C10"/>
    <mergeCell ref="D10:K10"/>
    <mergeCell ref="L10:M10"/>
    <mergeCell ref="N10:O10"/>
    <mergeCell ref="P10:Q10"/>
    <mergeCell ref="R10:S10"/>
    <mergeCell ref="T10:W10"/>
    <mergeCell ref="B9:C9"/>
    <mergeCell ref="D9:K9"/>
    <mergeCell ref="L9:M9"/>
    <mergeCell ref="N9:O9"/>
    <mergeCell ref="P9:Q9"/>
    <mergeCell ref="A28:A30"/>
    <mergeCell ref="R11:S11"/>
    <mergeCell ref="D11:G11"/>
    <mergeCell ref="H11:K11"/>
    <mergeCell ref="L11:M11"/>
    <mergeCell ref="P11:Q11"/>
    <mergeCell ref="A17:A18"/>
    <mergeCell ref="R9:S9"/>
    <mergeCell ref="A19:A27"/>
    <mergeCell ref="T11:W11"/>
    <mergeCell ref="B12:C12"/>
    <mergeCell ref="D12:E12"/>
    <mergeCell ref="F12:G12"/>
    <mergeCell ref="H12:K12"/>
    <mergeCell ref="L12:M12"/>
    <mergeCell ref="N12:O12"/>
    <mergeCell ref="P12:Q12"/>
    <mergeCell ref="R12:S12"/>
    <mergeCell ref="B11:C11"/>
    <mergeCell ref="N11:O11"/>
    <mergeCell ref="T12:U12"/>
    <mergeCell ref="V12:W12"/>
    <mergeCell ref="A13:A16"/>
    <mergeCell ref="A31:A39"/>
    <mergeCell ref="A40:A41"/>
    <mergeCell ref="A42:A52"/>
    <mergeCell ref="A53:A65"/>
    <mergeCell ref="Q66:W66"/>
  </mergeCells>
  <phoneticPr fontId="3"/>
  <printOptions horizontalCentered="1"/>
  <pageMargins left="0" right="0" top="0" bottom="0" header="0.31496062992125984" footer="0.31496062992125984"/>
  <pageSetup paperSize="8" scale="34"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A36EF-4747-49EA-9B21-1BE4E93FC041}">
  <sheetPr>
    <pageSetUpPr fitToPage="1"/>
  </sheetPr>
  <dimension ref="A1:V73"/>
  <sheetViews>
    <sheetView view="pageBreakPreview" zoomScale="40" zoomScaleNormal="71" zoomScaleSheetLayoutView="40" workbookViewId="0">
      <selection activeCell="C6" sqref="C6:D8"/>
    </sheetView>
  </sheetViews>
  <sheetFormatPr defaultRowHeight="18"/>
  <cols>
    <col min="1" max="1" width="5.5" customWidth="1"/>
    <col min="2" max="2" width="22.5" customWidth="1"/>
    <col min="3" max="3" width="11.59765625" style="64" customWidth="1"/>
    <col min="4" max="4" width="43.59765625" customWidth="1"/>
    <col min="5" max="5" width="11.59765625" style="64" customWidth="1"/>
    <col min="6" max="6" width="43.59765625" customWidth="1"/>
    <col min="7" max="7" width="11.59765625" style="64" customWidth="1"/>
    <col min="8" max="8" width="43.59765625" customWidth="1"/>
    <col min="9" max="9" width="11.59765625" style="64" customWidth="1"/>
    <col min="10" max="10" width="43.59765625" customWidth="1"/>
    <col min="11" max="11" width="11.59765625" style="64" customWidth="1"/>
    <col min="12" max="12" width="43.59765625" customWidth="1"/>
    <col min="13" max="13" width="11.59765625" style="64" customWidth="1"/>
    <col min="14" max="14" width="43.59765625" customWidth="1"/>
    <col min="15" max="15" width="11.59765625" style="64" customWidth="1"/>
    <col min="16" max="16" width="43.59765625" customWidth="1"/>
    <col min="17" max="17" width="11.59765625" style="64" customWidth="1"/>
    <col min="18" max="18" width="43.59765625" customWidth="1"/>
    <col min="19" max="19" width="11.59765625" style="64" customWidth="1"/>
    <col min="20" max="20" width="36.3984375" customWidth="1"/>
    <col min="21" max="21" width="11.59765625" style="64" customWidth="1"/>
    <col min="22" max="22" width="43.59765625" customWidth="1"/>
  </cols>
  <sheetData>
    <row r="1" spans="1:22" ht="27" thickBot="1">
      <c r="A1" s="77" t="s">
        <v>954</v>
      </c>
    </row>
    <row r="2" spans="1:22" ht="45" customHeight="1" thickBot="1">
      <c r="B2" s="76" t="s">
        <v>1</v>
      </c>
      <c r="C2" s="590" t="s">
        <v>2</v>
      </c>
      <c r="D2" s="591"/>
      <c r="E2" s="591"/>
      <c r="F2" s="591"/>
      <c r="G2" s="591"/>
      <c r="H2" s="591"/>
      <c r="I2" s="591"/>
      <c r="J2" s="591"/>
      <c r="K2" s="591"/>
      <c r="L2" s="591"/>
      <c r="M2" s="591"/>
      <c r="N2" s="591"/>
      <c r="O2" s="591"/>
      <c r="P2" s="591"/>
      <c r="Q2" s="591"/>
      <c r="R2" s="591"/>
      <c r="S2" s="591"/>
      <c r="T2" s="591"/>
      <c r="U2" s="591"/>
      <c r="V2" s="592"/>
    </row>
    <row r="3" spans="1:22" ht="45" customHeight="1" thickBot="1">
      <c r="B3" s="74" t="s">
        <v>3</v>
      </c>
      <c r="C3" s="593" t="s">
        <v>953</v>
      </c>
      <c r="D3" s="594"/>
      <c r="E3" s="594"/>
      <c r="F3" s="594"/>
      <c r="G3" s="594"/>
      <c r="H3" s="594"/>
      <c r="I3" s="594"/>
      <c r="J3" s="594"/>
      <c r="K3" s="594"/>
      <c r="L3" s="594"/>
      <c r="M3" s="594"/>
      <c r="N3" s="594"/>
      <c r="O3" s="594"/>
      <c r="P3" s="594"/>
      <c r="Q3" s="594"/>
      <c r="R3" s="594"/>
      <c r="S3" s="594"/>
      <c r="T3" s="594"/>
      <c r="U3" s="594"/>
      <c r="V3" s="595"/>
    </row>
    <row r="4" spans="1:22" ht="103.95" customHeight="1" thickBot="1">
      <c r="B4" s="73" t="s">
        <v>5</v>
      </c>
      <c r="C4" s="596" t="s">
        <v>6</v>
      </c>
      <c r="D4" s="597"/>
      <c r="E4" s="597"/>
      <c r="F4" s="597"/>
      <c r="G4" s="597"/>
      <c r="H4" s="597"/>
      <c r="I4" s="597"/>
      <c r="J4" s="597"/>
      <c r="K4" s="597"/>
      <c r="L4" s="597"/>
      <c r="M4" s="597"/>
      <c r="N4" s="598"/>
      <c r="O4" s="599" t="s">
        <v>7</v>
      </c>
      <c r="P4" s="600"/>
      <c r="Q4" s="599" t="s">
        <v>8</v>
      </c>
      <c r="R4" s="600"/>
      <c r="S4" s="599" t="s">
        <v>9</v>
      </c>
      <c r="T4" s="601"/>
      <c r="U4" s="601"/>
      <c r="V4" s="600"/>
    </row>
    <row r="5" spans="1:22" ht="51.75" customHeight="1" thickBot="1">
      <c r="B5" s="74" t="s">
        <v>10</v>
      </c>
      <c r="C5" s="580" t="s">
        <v>952</v>
      </c>
      <c r="D5" s="581"/>
      <c r="E5" s="581"/>
      <c r="F5" s="581"/>
      <c r="G5" s="581"/>
      <c r="H5" s="581"/>
      <c r="I5" s="581"/>
      <c r="J5" s="581"/>
      <c r="K5" s="581"/>
      <c r="L5" s="581"/>
      <c r="M5" s="581"/>
      <c r="N5" s="581"/>
      <c r="O5" s="581"/>
      <c r="P5" s="582"/>
      <c r="Q5" s="583" t="s">
        <v>12</v>
      </c>
      <c r="R5" s="584"/>
      <c r="S5" s="585" t="s">
        <v>13</v>
      </c>
      <c r="T5" s="584"/>
      <c r="U5" s="585" t="s">
        <v>14</v>
      </c>
      <c r="V5" s="584"/>
    </row>
    <row r="6" spans="1:22" ht="69" customHeight="1" thickBot="1">
      <c r="B6" s="589" t="s">
        <v>15</v>
      </c>
      <c r="C6" s="317" t="s">
        <v>951</v>
      </c>
      <c r="D6" s="318"/>
      <c r="E6" s="537" t="s">
        <v>950</v>
      </c>
      <c r="F6" s="538"/>
      <c r="G6" s="538"/>
      <c r="H6" s="538"/>
      <c r="I6" s="538"/>
      <c r="J6" s="538"/>
      <c r="K6" s="538"/>
      <c r="L6" s="538"/>
      <c r="M6" s="538"/>
      <c r="N6" s="539"/>
      <c r="O6" s="326" t="s">
        <v>949</v>
      </c>
      <c r="P6" s="327"/>
      <c r="Q6" s="332" t="s">
        <v>948</v>
      </c>
      <c r="R6" s="333"/>
      <c r="S6" s="353" t="s">
        <v>947</v>
      </c>
      <c r="T6" s="354"/>
      <c r="U6" s="354"/>
      <c r="V6" s="355"/>
    </row>
    <row r="7" spans="1:22" ht="69.75" customHeight="1" thickBot="1">
      <c r="B7" s="412"/>
      <c r="C7" s="319"/>
      <c r="D7" s="320"/>
      <c r="E7" s="549" t="s">
        <v>946</v>
      </c>
      <c r="F7" s="550"/>
      <c r="G7" s="549" t="s">
        <v>945</v>
      </c>
      <c r="H7" s="550"/>
      <c r="I7" s="586" t="s">
        <v>944</v>
      </c>
      <c r="J7" s="587"/>
      <c r="K7" s="587"/>
      <c r="L7" s="588"/>
      <c r="M7" s="359" t="s">
        <v>943</v>
      </c>
      <c r="N7" s="360"/>
      <c r="O7" s="328"/>
      <c r="P7" s="329"/>
      <c r="Q7" s="334"/>
      <c r="R7" s="335"/>
      <c r="S7" s="363" t="s">
        <v>942</v>
      </c>
      <c r="T7" s="364"/>
      <c r="U7" s="363" t="s">
        <v>941</v>
      </c>
      <c r="V7" s="364"/>
    </row>
    <row r="8" spans="1:22" ht="75" customHeight="1" thickBot="1">
      <c r="B8" s="413"/>
      <c r="C8" s="321"/>
      <c r="D8" s="322"/>
      <c r="E8" s="342"/>
      <c r="F8" s="343"/>
      <c r="G8" s="342"/>
      <c r="H8" s="343"/>
      <c r="I8" s="342" t="s">
        <v>27</v>
      </c>
      <c r="J8" s="343"/>
      <c r="K8" s="342" t="s">
        <v>28</v>
      </c>
      <c r="L8" s="343"/>
      <c r="M8" s="361"/>
      <c r="N8" s="362"/>
      <c r="O8" s="330"/>
      <c r="P8" s="331"/>
      <c r="Q8" s="336"/>
      <c r="R8" s="337"/>
      <c r="S8" s="340"/>
      <c r="T8" s="341"/>
      <c r="U8" s="340"/>
      <c r="V8" s="341"/>
    </row>
    <row r="9" spans="1:22" ht="49.95" customHeight="1" thickBot="1">
      <c r="B9" s="73" t="s">
        <v>29</v>
      </c>
      <c r="C9" s="560" t="s">
        <v>30</v>
      </c>
      <c r="D9" s="561"/>
      <c r="E9" s="562" t="s">
        <v>31</v>
      </c>
      <c r="F9" s="563"/>
      <c r="G9" s="563"/>
      <c r="H9" s="563"/>
      <c r="I9" s="563"/>
      <c r="J9" s="563"/>
      <c r="K9" s="563"/>
      <c r="L9" s="564"/>
      <c r="M9" s="565" t="s">
        <v>32</v>
      </c>
      <c r="N9" s="566"/>
      <c r="O9" s="567" t="s">
        <v>940</v>
      </c>
      <c r="P9" s="568"/>
      <c r="Q9" s="427" t="s">
        <v>504</v>
      </c>
      <c r="R9" s="428"/>
      <c r="S9" s="557" t="s">
        <v>35</v>
      </c>
      <c r="T9" s="558"/>
      <c r="U9" s="558"/>
      <c r="V9" s="559"/>
    </row>
    <row r="10" spans="1:22" ht="49.95" customHeight="1" thickBot="1">
      <c r="B10" s="73" t="s">
        <v>36</v>
      </c>
      <c r="C10" s="560" t="s">
        <v>37</v>
      </c>
      <c r="D10" s="561"/>
      <c r="E10" s="562" t="s">
        <v>38</v>
      </c>
      <c r="F10" s="563"/>
      <c r="G10" s="563"/>
      <c r="H10" s="563"/>
      <c r="I10" s="563"/>
      <c r="J10" s="563"/>
      <c r="K10" s="563"/>
      <c r="L10" s="564"/>
      <c r="M10" s="565" t="s">
        <v>39</v>
      </c>
      <c r="N10" s="566"/>
      <c r="O10" s="567" t="s">
        <v>40</v>
      </c>
      <c r="P10" s="568"/>
      <c r="Q10" s="569" t="s">
        <v>41</v>
      </c>
      <c r="R10" s="570"/>
      <c r="S10" s="557" t="s">
        <v>41</v>
      </c>
      <c r="T10" s="558"/>
      <c r="U10" s="558"/>
      <c r="V10" s="559"/>
    </row>
    <row r="11" spans="1:22" ht="49.95" customHeight="1" thickBot="1">
      <c r="B11" s="74" t="s">
        <v>42</v>
      </c>
      <c r="C11" s="560" t="s">
        <v>43</v>
      </c>
      <c r="D11" s="561"/>
      <c r="E11" s="562" t="s">
        <v>44</v>
      </c>
      <c r="F11" s="563"/>
      <c r="G11" s="563"/>
      <c r="H11" s="564"/>
      <c r="I11" s="562" t="s">
        <v>939</v>
      </c>
      <c r="J11" s="563"/>
      <c r="K11" s="563"/>
      <c r="L11" s="564"/>
      <c r="M11" s="565" t="s">
        <v>938</v>
      </c>
      <c r="N11" s="566"/>
      <c r="O11" s="567" t="s">
        <v>500</v>
      </c>
      <c r="P11" s="568"/>
      <c r="Q11" s="569" t="s">
        <v>500</v>
      </c>
      <c r="R11" s="570"/>
      <c r="S11" s="557" t="s">
        <v>724</v>
      </c>
      <c r="T11" s="558"/>
      <c r="U11" s="558"/>
      <c r="V11" s="559"/>
    </row>
    <row r="12" spans="1:22" ht="105.6" hidden="1" customHeight="1" thickBot="1">
      <c r="B12" s="73" t="s">
        <v>50</v>
      </c>
      <c r="C12" s="571" t="s">
        <v>51</v>
      </c>
      <c r="D12" s="572"/>
      <c r="E12" s="573" t="s">
        <v>52</v>
      </c>
      <c r="F12" s="574"/>
      <c r="G12" s="573" t="s">
        <v>53</v>
      </c>
      <c r="H12" s="574"/>
      <c r="I12" s="573" t="s">
        <v>54</v>
      </c>
      <c r="J12" s="575"/>
      <c r="K12" s="575"/>
      <c r="L12" s="574"/>
      <c r="M12" s="576" t="s">
        <v>55</v>
      </c>
      <c r="N12" s="577"/>
      <c r="O12" s="578" t="s">
        <v>56</v>
      </c>
      <c r="P12" s="579"/>
      <c r="Q12" s="427" t="s">
        <v>57</v>
      </c>
      <c r="R12" s="428"/>
      <c r="S12" s="440" t="s">
        <v>58</v>
      </c>
      <c r="T12" s="430"/>
      <c r="U12" s="440" t="s">
        <v>59</v>
      </c>
      <c r="V12" s="430"/>
    </row>
    <row r="13" spans="1:22" s="68" customFormat="1" ht="32.1" customHeight="1">
      <c r="B13" s="407" t="s">
        <v>60</v>
      </c>
      <c r="C13" s="6"/>
      <c r="D13" s="7"/>
      <c r="E13" s="6"/>
      <c r="F13" s="7"/>
      <c r="G13" s="9" t="s">
        <v>937</v>
      </c>
      <c r="H13" s="8" t="s">
        <v>936</v>
      </c>
      <c r="I13" s="6" t="s">
        <v>935</v>
      </c>
      <c r="J13" s="7" t="s">
        <v>934</v>
      </c>
      <c r="K13" s="6" t="s">
        <v>933</v>
      </c>
      <c r="L13" s="7" t="s">
        <v>932</v>
      </c>
      <c r="M13" s="6" t="s">
        <v>931</v>
      </c>
      <c r="N13" s="7" t="s">
        <v>930</v>
      </c>
      <c r="O13" s="6" t="s">
        <v>929</v>
      </c>
      <c r="P13" s="7" t="s">
        <v>66</v>
      </c>
      <c r="Q13" s="6" t="s">
        <v>928</v>
      </c>
      <c r="R13" s="8" t="s">
        <v>927</v>
      </c>
      <c r="S13" s="6" t="s">
        <v>928</v>
      </c>
      <c r="T13" s="8" t="s">
        <v>927</v>
      </c>
      <c r="U13" s="6" t="s">
        <v>928</v>
      </c>
      <c r="V13" s="11" t="s">
        <v>927</v>
      </c>
    </row>
    <row r="14" spans="1:22" s="68" customFormat="1" ht="32.1" customHeight="1">
      <c r="B14" s="408"/>
      <c r="C14" s="9"/>
      <c r="D14" s="8"/>
      <c r="E14" s="9"/>
      <c r="F14" s="8"/>
      <c r="G14" s="9" t="s">
        <v>926</v>
      </c>
      <c r="H14" s="8" t="s">
        <v>80</v>
      </c>
      <c r="I14" s="9" t="s">
        <v>925</v>
      </c>
      <c r="J14" s="8" t="s">
        <v>924</v>
      </c>
      <c r="K14" s="9" t="s">
        <v>923</v>
      </c>
      <c r="L14" s="8" t="s">
        <v>922</v>
      </c>
      <c r="M14" s="9" t="s">
        <v>68</v>
      </c>
      <c r="N14" s="8"/>
      <c r="O14" s="9" t="s">
        <v>68</v>
      </c>
      <c r="P14" s="8"/>
      <c r="Q14" s="9" t="s">
        <v>68</v>
      </c>
      <c r="R14" s="8"/>
      <c r="S14" s="9" t="s">
        <v>68</v>
      </c>
      <c r="T14" s="8"/>
      <c r="U14" s="9" t="s">
        <v>68</v>
      </c>
      <c r="V14" s="11"/>
    </row>
    <row r="15" spans="1:22" s="68" customFormat="1" ht="32.1" customHeight="1">
      <c r="B15" s="408"/>
      <c r="C15" s="9"/>
      <c r="D15" s="8"/>
      <c r="E15" s="9"/>
      <c r="F15" s="8"/>
      <c r="G15" s="9" t="s">
        <v>921</v>
      </c>
      <c r="H15" s="8" t="s">
        <v>920</v>
      </c>
      <c r="I15" s="9" t="s">
        <v>68</v>
      </c>
      <c r="J15" s="8"/>
      <c r="K15" s="9" t="s">
        <v>919</v>
      </c>
      <c r="L15" s="8" t="s">
        <v>918</v>
      </c>
      <c r="M15" s="9" t="s">
        <v>68</v>
      </c>
      <c r="N15" s="8"/>
      <c r="O15" s="9" t="s">
        <v>68</v>
      </c>
      <c r="P15" s="8"/>
      <c r="Q15" s="9" t="s">
        <v>68</v>
      </c>
      <c r="R15" s="8"/>
      <c r="S15" s="9" t="s">
        <v>68</v>
      </c>
      <c r="T15" s="8"/>
      <c r="U15" s="9" t="s">
        <v>68</v>
      </c>
      <c r="V15" s="11"/>
    </row>
    <row r="16" spans="1:22" s="68" customFormat="1" ht="32.1" customHeight="1">
      <c r="B16" s="408"/>
      <c r="C16" s="9"/>
      <c r="D16" s="8"/>
      <c r="E16" s="9"/>
      <c r="F16" s="8"/>
      <c r="G16" s="9"/>
      <c r="H16" s="8"/>
      <c r="I16" s="9" t="s">
        <v>68</v>
      </c>
      <c r="J16" s="8"/>
      <c r="K16" s="9" t="s">
        <v>68</v>
      </c>
      <c r="L16" s="8"/>
      <c r="M16" s="9" t="s">
        <v>68</v>
      </c>
      <c r="N16" s="8"/>
      <c r="O16" s="9" t="s">
        <v>68</v>
      </c>
      <c r="P16" s="8"/>
      <c r="Q16" s="9" t="s">
        <v>68</v>
      </c>
      <c r="R16" s="8"/>
      <c r="S16" s="9" t="s">
        <v>68</v>
      </c>
      <c r="T16" s="8"/>
      <c r="U16" s="9" t="s">
        <v>68</v>
      </c>
      <c r="V16" s="11"/>
    </row>
    <row r="17" spans="2:22" s="68" customFormat="1" ht="32.1" customHeight="1">
      <c r="B17" s="408"/>
      <c r="C17" s="9"/>
      <c r="D17" s="8"/>
      <c r="E17" s="9"/>
      <c r="F17" s="8"/>
      <c r="G17" s="9"/>
      <c r="H17" s="8"/>
      <c r="I17" s="9" t="s">
        <v>68</v>
      </c>
      <c r="J17" s="8"/>
      <c r="K17" s="9" t="s">
        <v>68</v>
      </c>
      <c r="L17" s="8"/>
      <c r="M17" s="9" t="s">
        <v>68</v>
      </c>
      <c r="N17" s="8"/>
      <c r="O17" s="9" t="s">
        <v>68</v>
      </c>
      <c r="P17" s="8"/>
      <c r="Q17" s="9" t="s">
        <v>68</v>
      </c>
      <c r="R17" s="8"/>
      <c r="S17" s="9" t="s">
        <v>68</v>
      </c>
      <c r="T17" s="8"/>
      <c r="U17" s="9" t="s">
        <v>68</v>
      </c>
      <c r="V17" s="11"/>
    </row>
    <row r="18" spans="2:22" s="68" customFormat="1" ht="32.1" customHeight="1">
      <c r="B18" s="405" t="s">
        <v>365</v>
      </c>
      <c r="C18" s="21"/>
      <c r="D18" s="22"/>
      <c r="E18" s="21"/>
      <c r="F18" s="22"/>
      <c r="G18" s="21" t="s">
        <v>68</v>
      </c>
      <c r="H18" s="22"/>
      <c r="I18" s="21" t="s">
        <v>68</v>
      </c>
      <c r="J18" s="22"/>
      <c r="K18" s="21" t="s">
        <v>68</v>
      </c>
      <c r="L18" s="22"/>
      <c r="M18" s="21" t="s">
        <v>68</v>
      </c>
      <c r="N18" s="22"/>
      <c r="O18" s="21" t="s">
        <v>68</v>
      </c>
      <c r="P18" s="22"/>
      <c r="Q18" s="21" t="s">
        <v>917</v>
      </c>
      <c r="R18" s="50" t="s">
        <v>712</v>
      </c>
      <c r="S18" s="21" t="s">
        <v>917</v>
      </c>
      <c r="T18" s="22" t="s">
        <v>485</v>
      </c>
      <c r="U18" s="21" t="s">
        <v>917</v>
      </c>
      <c r="V18" s="23" t="s">
        <v>485</v>
      </c>
    </row>
    <row r="19" spans="2:22" s="68" customFormat="1" ht="32.1" customHeight="1" thickBot="1">
      <c r="B19" s="406"/>
      <c r="C19" s="17"/>
      <c r="D19" s="18"/>
      <c r="E19" s="17"/>
      <c r="F19" s="18"/>
      <c r="G19" s="17" t="s">
        <v>68</v>
      </c>
      <c r="H19" s="18"/>
      <c r="I19" s="17" t="s">
        <v>68</v>
      </c>
      <c r="J19" s="18"/>
      <c r="K19" s="17" t="s">
        <v>68</v>
      </c>
      <c r="L19" s="18"/>
      <c r="M19" s="17" t="s">
        <v>68</v>
      </c>
      <c r="N19" s="18"/>
      <c r="O19" s="17" t="s">
        <v>68</v>
      </c>
      <c r="P19" s="18"/>
      <c r="Q19" s="17" t="s">
        <v>68</v>
      </c>
      <c r="R19" s="18"/>
      <c r="S19" s="17" t="s">
        <v>68</v>
      </c>
      <c r="T19" s="18"/>
      <c r="U19" s="17" t="s">
        <v>68</v>
      </c>
      <c r="V19" s="19"/>
    </row>
    <row r="20" spans="2:22" s="68" customFormat="1" ht="32.1" customHeight="1">
      <c r="B20" s="408" t="s">
        <v>72</v>
      </c>
      <c r="C20" s="9"/>
      <c r="D20" s="8"/>
      <c r="E20" s="9"/>
      <c r="F20" s="8"/>
      <c r="G20" s="83"/>
      <c r="H20" s="82"/>
      <c r="I20" s="9" t="s">
        <v>916</v>
      </c>
      <c r="J20" s="8" t="s">
        <v>915</v>
      </c>
      <c r="K20" s="9" t="s">
        <v>914</v>
      </c>
      <c r="L20" s="8" t="s">
        <v>913</v>
      </c>
      <c r="M20" s="9" t="s">
        <v>912</v>
      </c>
      <c r="N20" s="8" t="s">
        <v>911</v>
      </c>
      <c r="O20" s="9" t="s">
        <v>910</v>
      </c>
      <c r="P20" s="8" t="s">
        <v>909</v>
      </c>
      <c r="Q20" s="9" t="s">
        <v>908</v>
      </c>
      <c r="R20" s="8" t="s">
        <v>907</v>
      </c>
      <c r="S20" s="9" t="s">
        <v>68</v>
      </c>
      <c r="T20" s="8"/>
      <c r="U20" s="9" t="s">
        <v>68</v>
      </c>
      <c r="V20" s="11"/>
    </row>
    <row r="21" spans="2:22" s="68" customFormat="1" ht="32.1" customHeight="1">
      <c r="B21" s="408"/>
      <c r="C21" s="9"/>
      <c r="D21" s="8"/>
      <c r="E21" s="9"/>
      <c r="F21" s="8"/>
      <c r="G21" s="83"/>
      <c r="H21" s="82"/>
      <c r="I21" s="9" t="s">
        <v>68</v>
      </c>
      <c r="J21" s="8"/>
      <c r="K21" s="9" t="s">
        <v>906</v>
      </c>
      <c r="L21" s="8" t="s">
        <v>905</v>
      </c>
      <c r="M21" s="9" t="s">
        <v>904</v>
      </c>
      <c r="N21" s="8" t="s">
        <v>903</v>
      </c>
      <c r="O21" s="9"/>
      <c r="P21" s="8"/>
      <c r="Q21" s="9" t="s">
        <v>68</v>
      </c>
      <c r="R21" s="8"/>
      <c r="S21" s="9" t="s">
        <v>68</v>
      </c>
      <c r="T21" s="8"/>
      <c r="U21" s="9" t="s">
        <v>68</v>
      </c>
      <c r="V21" s="11"/>
    </row>
    <row r="22" spans="2:22" s="68" customFormat="1" ht="32.1" customHeight="1">
      <c r="B22" s="408"/>
      <c r="C22" s="9"/>
      <c r="D22" s="8"/>
      <c r="E22" s="9"/>
      <c r="F22" s="8"/>
      <c r="G22" s="9" t="s">
        <v>68</v>
      </c>
      <c r="H22" s="8"/>
      <c r="I22" s="9" t="s">
        <v>68</v>
      </c>
      <c r="J22" s="8"/>
      <c r="K22" s="9" t="s">
        <v>902</v>
      </c>
      <c r="L22" s="8" t="s">
        <v>901</v>
      </c>
      <c r="M22" s="9" t="s">
        <v>900</v>
      </c>
      <c r="N22" s="8" t="s">
        <v>899</v>
      </c>
      <c r="O22" s="9"/>
      <c r="P22" s="8"/>
      <c r="Q22" s="9" t="s">
        <v>68</v>
      </c>
      <c r="R22" s="8"/>
      <c r="S22" s="9" t="s">
        <v>68</v>
      </c>
      <c r="T22" s="8"/>
      <c r="U22" s="9" t="s">
        <v>68</v>
      </c>
      <c r="V22" s="11"/>
    </row>
    <row r="23" spans="2:22" s="68" customFormat="1" ht="32.1" customHeight="1">
      <c r="B23" s="408"/>
      <c r="C23" s="9"/>
      <c r="D23" s="8"/>
      <c r="E23" s="9"/>
      <c r="F23" s="8"/>
      <c r="G23" s="9" t="s">
        <v>68</v>
      </c>
      <c r="H23" s="8"/>
      <c r="I23" s="9" t="s">
        <v>68</v>
      </c>
      <c r="J23" s="8"/>
      <c r="K23" s="9" t="s">
        <v>898</v>
      </c>
      <c r="L23" s="8" t="s">
        <v>897</v>
      </c>
      <c r="M23" s="9" t="s">
        <v>896</v>
      </c>
      <c r="N23" s="8" t="s">
        <v>895</v>
      </c>
      <c r="O23" s="9"/>
      <c r="P23" s="8"/>
      <c r="Q23" s="9" t="s">
        <v>68</v>
      </c>
      <c r="R23" s="8"/>
      <c r="S23" s="9" t="s">
        <v>68</v>
      </c>
      <c r="T23" s="8"/>
      <c r="U23" s="9" t="s">
        <v>68</v>
      </c>
      <c r="V23" s="11"/>
    </row>
    <row r="24" spans="2:22" s="68" customFormat="1" ht="32.1" customHeight="1">
      <c r="B24" s="408"/>
      <c r="C24" s="9"/>
      <c r="D24" s="8"/>
      <c r="E24" s="9"/>
      <c r="F24" s="8"/>
      <c r="G24" s="9" t="s">
        <v>68</v>
      </c>
      <c r="H24" s="8"/>
      <c r="I24" s="9" t="s">
        <v>68</v>
      </c>
      <c r="J24" s="8"/>
      <c r="K24" s="9" t="s">
        <v>68</v>
      </c>
      <c r="L24" s="8"/>
      <c r="M24" s="9" t="s">
        <v>894</v>
      </c>
      <c r="N24" s="8" t="s">
        <v>893</v>
      </c>
      <c r="O24" s="9"/>
      <c r="P24" s="8"/>
      <c r="Q24" s="9" t="s">
        <v>68</v>
      </c>
      <c r="R24" s="8"/>
      <c r="S24" s="9" t="s">
        <v>68</v>
      </c>
      <c r="T24" s="8"/>
      <c r="U24" s="9" t="s">
        <v>68</v>
      </c>
      <c r="V24" s="11"/>
    </row>
    <row r="25" spans="2:22" s="68" customFormat="1" ht="32.1" customHeight="1">
      <c r="B25" s="408"/>
      <c r="C25" s="9"/>
      <c r="D25" s="8"/>
      <c r="E25" s="9"/>
      <c r="F25" s="8"/>
      <c r="G25" s="9" t="s">
        <v>68</v>
      </c>
      <c r="H25" s="8"/>
      <c r="I25" s="9" t="s">
        <v>68</v>
      </c>
      <c r="J25" s="8"/>
      <c r="K25" s="9" t="s">
        <v>68</v>
      </c>
      <c r="L25" s="8"/>
      <c r="M25" s="9" t="s">
        <v>892</v>
      </c>
      <c r="N25" s="8" t="s">
        <v>891</v>
      </c>
      <c r="O25" s="9"/>
      <c r="P25" s="8"/>
      <c r="Q25" s="9" t="s">
        <v>68</v>
      </c>
      <c r="R25" s="8"/>
      <c r="S25" s="9" t="s">
        <v>68</v>
      </c>
      <c r="T25" s="8"/>
      <c r="U25" s="9" t="s">
        <v>68</v>
      </c>
      <c r="V25" s="11"/>
    </row>
    <row r="26" spans="2:22" s="68" customFormat="1" ht="32.1" customHeight="1">
      <c r="B26" s="408"/>
      <c r="C26" s="9"/>
      <c r="D26" s="8"/>
      <c r="E26" s="9"/>
      <c r="F26" s="8"/>
      <c r="G26" s="9" t="s">
        <v>68</v>
      </c>
      <c r="H26" s="8"/>
      <c r="I26" s="9" t="s">
        <v>68</v>
      </c>
      <c r="J26" s="8"/>
      <c r="K26" s="9" t="s">
        <v>68</v>
      </c>
      <c r="L26" s="8"/>
      <c r="M26" s="9" t="s">
        <v>890</v>
      </c>
      <c r="N26" s="8" t="s">
        <v>889</v>
      </c>
      <c r="O26" s="9"/>
      <c r="P26" s="8"/>
      <c r="Q26" s="9" t="s">
        <v>68</v>
      </c>
      <c r="R26" s="8"/>
      <c r="S26" s="9" t="s">
        <v>68</v>
      </c>
      <c r="T26" s="8"/>
      <c r="U26" s="9" t="s">
        <v>68</v>
      </c>
      <c r="V26" s="11"/>
    </row>
    <row r="27" spans="2:22" s="68" customFormat="1" ht="32.1" customHeight="1">
      <c r="B27" s="408"/>
      <c r="C27" s="9"/>
      <c r="D27" s="8"/>
      <c r="E27" s="9"/>
      <c r="F27" s="8"/>
      <c r="G27" s="9" t="s">
        <v>68</v>
      </c>
      <c r="H27" s="8"/>
      <c r="I27" s="9" t="s">
        <v>68</v>
      </c>
      <c r="J27" s="8"/>
      <c r="K27" s="9" t="s">
        <v>68</v>
      </c>
      <c r="L27" s="8"/>
      <c r="M27" s="9" t="s">
        <v>888</v>
      </c>
      <c r="N27" s="8" t="s">
        <v>887</v>
      </c>
      <c r="O27" s="9"/>
      <c r="P27" s="8"/>
      <c r="Q27" s="9" t="s">
        <v>68</v>
      </c>
      <c r="R27" s="8"/>
      <c r="S27" s="9" t="s">
        <v>68</v>
      </c>
      <c r="T27" s="8"/>
      <c r="U27" s="9" t="s">
        <v>68</v>
      </c>
      <c r="V27" s="11"/>
    </row>
    <row r="28" spans="2:22" s="68" customFormat="1" ht="32.1" customHeight="1">
      <c r="B28" s="408"/>
      <c r="C28" s="9"/>
      <c r="D28" s="8"/>
      <c r="E28" s="9"/>
      <c r="F28" s="8"/>
      <c r="G28" s="9" t="s">
        <v>68</v>
      </c>
      <c r="H28" s="8"/>
      <c r="I28" s="9" t="s">
        <v>68</v>
      </c>
      <c r="J28" s="8"/>
      <c r="K28" s="9" t="s">
        <v>68</v>
      </c>
      <c r="L28" s="8"/>
      <c r="M28" s="9" t="s">
        <v>886</v>
      </c>
      <c r="N28" s="8" t="s">
        <v>885</v>
      </c>
      <c r="O28" s="9"/>
      <c r="P28" s="8"/>
      <c r="Q28" s="9" t="s">
        <v>68</v>
      </c>
      <c r="R28" s="8"/>
      <c r="S28" s="9" t="s">
        <v>68</v>
      </c>
      <c r="T28" s="8"/>
      <c r="U28" s="9" t="s">
        <v>68</v>
      </c>
      <c r="V28" s="11"/>
    </row>
    <row r="29" spans="2:22" s="68" customFormat="1" ht="32.1" customHeight="1">
      <c r="B29" s="408"/>
      <c r="C29" s="9"/>
      <c r="D29" s="8"/>
      <c r="E29" s="9"/>
      <c r="F29" s="8"/>
      <c r="G29" s="9" t="s">
        <v>68</v>
      </c>
      <c r="H29" s="8"/>
      <c r="I29" s="9" t="s">
        <v>68</v>
      </c>
      <c r="J29" s="8"/>
      <c r="K29" s="9" t="s">
        <v>68</v>
      </c>
      <c r="L29" s="8"/>
      <c r="M29" s="9" t="s">
        <v>884</v>
      </c>
      <c r="N29" s="8" t="s">
        <v>883</v>
      </c>
      <c r="O29" s="9"/>
      <c r="P29" s="8"/>
      <c r="Q29" s="9" t="s">
        <v>68</v>
      </c>
      <c r="R29" s="8"/>
      <c r="S29" s="9" t="s">
        <v>68</v>
      </c>
      <c r="T29" s="8"/>
      <c r="U29" s="9" t="s">
        <v>68</v>
      </c>
      <c r="V29" s="11"/>
    </row>
    <row r="30" spans="2:22" s="68" customFormat="1" ht="32.1" customHeight="1">
      <c r="B30" s="408"/>
      <c r="C30" s="9"/>
      <c r="D30" s="8"/>
      <c r="E30" s="9"/>
      <c r="F30" s="8"/>
      <c r="G30" s="9" t="s">
        <v>68</v>
      </c>
      <c r="H30" s="8"/>
      <c r="I30" s="9" t="s">
        <v>68</v>
      </c>
      <c r="J30" s="8"/>
      <c r="K30" s="9" t="s">
        <v>68</v>
      </c>
      <c r="L30" s="8"/>
      <c r="M30" s="9" t="s">
        <v>882</v>
      </c>
      <c r="N30" s="8" t="s">
        <v>881</v>
      </c>
      <c r="O30" s="9"/>
      <c r="P30" s="8"/>
      <c r="Q30" s="9" t="s">
        <v>68</v>
      </c>
      <c r="R30" s="8"/>
      <c r="S30" s="9" t="s">
        <v>68</v>
      </c>
      <c r="T30" s="8"/>
      <c r="U30" s="9" t="s">
        <v>68</v>
      </c>
      <c r="V30" s="11"/>
    </row>
    <row r="31" spans="2:22" s="68" customFormat="1" ht="32.1" customHeight="1">
      <c r="B31" s="408"/>
      <c r="C31" s="9"/>
      <c r="D31" s="8"/>
      <c r="E31" s="9"/>
      <c r="F31" s="8"/>
      <c r="G31" s="9" t="s">
        <v>68</v>
      </c>
      <c r="H31" s="8"/>
      <c r="I31" s="9" t="s">
        <v>68</v>
      </c>
      <c r="J31" s="8"/>
      <c r="K31" s="9" t="s">
        <v>68</v>
      </c>
      <c r="L31" s="8"/>
      <c r="M31" s="9" t="s">
        <v>880</v>
      </c>
      <c r="N31" s="8" t="s">
        <v>879</v>
      </c>
      <c r="O31" s="9"/>
      <c r="P31" s="8"/>
      <c r="Q31" s="9" t="s">
        <v>68</v>
      </c>
      <c r="R31" s="8"/>
      <c r="S31" s="9" t="s">
        <v>68</v>
      </c>
      <c r="T31" s="8"/>
      <c r="U31" s="9" t="s">
        <v>68</v>
      </c>
      <c r="V31" s="11"/>
    </row>
    <row r="32" spans="2:22" s="68" customFormat="1" ht="32.1" customHeight="1">
      <c r="B32" s="408"/>
      <c r="C32" s="9"/>
      <c r="D32" s="8"/>
      <c r="E32" s="9"/>
      <c r="F32" s="8"/>
      <c r="G32" s="9" t="s">
        <v>68</v>
      </c>
      <c r="H32" s="8"/>
      <c r="I32" s="9" t="s">
        <v>68</v>
      </c>
      <c r="J32" s="8"/>
      <c r="K32" s="9" t="s">
        <v>68</v>
      </c>
      <c r="L32" s="8"/>
      <c r="M32" s="9" t="s">
        <v>878</v>
      </c>
      <c r="N32" s="8" t="s">
        <v>877</v>
      </c>
      <c r="O32" s="9"/>
      <c r="P32" s="8"/>
      <c r="Q32" s="9" t="s">
        <v>68</v>
      </c>
      <c r="R32" s="8"/>
      <c r="S32" s="9" t="s">
        <v>68</v>
      </c>
      <c r="T32" s="8"/>
      <c r="U32" s="9" t="s">
        <v>68</v>
      </c>
      <c r="V32" s="11"/>
    </row>
    <row r="33" spans="2:22" s="68" customFormat="1" ht="32.1" customHeight="1">
      <c r="B33" s="405" t="s">
        <v>365</v>
      </c>
      <c r="C33" s="21"/>
      <c r="D33" s="22"/>
      <c r="E33" s="21"/>
      <c r="F33" s="22"/>
      <c r="G33" s="21" t="s">
        <v>68</v>
      </c>
      <c r="H33" s="22"/>
      <c r="I33" s="21" t="s">
        <v>68</v>
      </c>
      <c r="J33" s="22"/>
      <c r="K33" s="21" t="s">
        <v>68</v>
      </c>
      <c r="L33" s="22"/>
      <c r="M33" s="21" t="s">
        <v>68</v>
      </c>
      <c r="N33" s="22"/>
      <c r="O33" s="21"/>
      <c r="P33" s="22"/>
      <c r="Q33" s="21" t="s">
        <v>876</v>
      </c>
      <c r="R33" s="22" t="s">
        <v>432</v>
      </c>
      <c r="S33" s="21" t="s">
        <v>876</v>
      </c>
      <c r="T33" s="22" t="s">
        <v>432</v>
      </c>
      <c r="U33" s="21" t="s">
        <v>876</v>
      </c>
      <c r="V33" s="27" t="s">
        <v>432</v>
      </c>
    </row>
    <row r="34" spans="2:22" s="68" customFormat="1" ht="32.1" customHeight="1" thickBot="1">
      <c r="B34" s="406"/>
      <c r="C34" s="17"/>
      <c r="D34" s="18"/>
      <c r="E34" s="17"/>
      <c r="F34" s="18"/>
      <c r="G34" s="17" t="s">
        <v>68</v>
      </c>
      <c r="H34" s="18"/>
      <c r="I34" s="17" t="s">
        <v>68</v>
      </c>
      <c r="J34" s="18"/>
      <c r="K34" s="17" t="s">
        <v>68</v>
      </c>
      <c r="L34" s="18"/>
      <c r="M34" s="17" t="s">
        <v>68</v>
      </c>
      <c r="N34" s="18"/>
      <c r="O34" s="17"/>
      <c r="P34" s="18"/>
      <c r="Q34" s="17" t="s">
        <v>68</v>
      </c>
      <c r="R34" s="18"/>
      <c r="S34" s="17"/>
      <c r="T34" s="18"/>
      <c r="U34" s="17" t="s">
        <v>68</v>
      </c>
      <c r="V34" s="19"/>
    </row>
    <row r="35" spans="2:22" s="68" customFormat="1" ht="32.1" customHeight="1">
      <c r="B35" s="408" t="s">
        <v>114</v>
      </c>
      <c r="C35" s="9" t="s">
        <v>875</v>
      </c>
      <c r="D35" s="8" t="s">
        <v>116</v>
      </c>
      <c r="E35" s="9"/>
      <c r="F35" s="8"/>
      <c r="G35" s="9" t="s">
        <v>874</v>
      </c>
      <c r="H35" s="8" t="s">
        <v>873</v>
      </c>
      <c r="I35" s="9" t="s">
        <v>872</v>
      </c>
      <c r="J35" s="8" t="s">
        <v>871</v>
      </c>
      <c r="K35" s="9" t="s">
        <v>870</v>
      </c>
      <c r="L35" s="8" t="s">
        <v>869</v>
      </c>
      <c r="M35" s="9" t="s">
        <v>868</v>
      </c>
      <c r="N35" s="8" t="s">
        <v>867</v>
      </c>
      <c r="O35" s="9"/>
      <c r="P35" s="8"/>
      <c r="Q35" s="9" t="s">
        <v>866</v>
      </c>
      <c r="R35" s="8" t="s">
        <v>865</v>
      </c>
      <c r="S35" s="9" t="s">
        <v>866</v>
      </c>
      <c r="T35" s="8" t="s">
        <v>865</v>
      </c>
      <c r="U35" s="9" t="s">
        <v>866</v>
      </c>
      <c r="V35" s="11" t="s">
        <v>865</v>
      </c>
    </row>
    <row r="36" spans="2:22" s="68" customFormat="1" ht="32.1" customHeight="1">
      <c r="B36" s="408"/>
      <c r="C36" s="9" t="s">
        <v>864</v>
      </c>
      <c r="D36" s="8" t="s">
        <v>124</v>
      </c>
      <c r="E36" s="9"/>
      <c r="F36" s="8"/>
      <c r="G36" s="83"/>
      <c r="H36" s="82"/>
      <c r="I36" s="9" t="s">
        <v>863</v>
      </c>
      <c r="J36" s="8" t="s">
        <v>862</v>
      </c>
      <c r="K36" s="9" t="s">
        <v>861</v>
      </c>
      <c r="L36" s="8" t="s">
        <v>860</v>
      </c>
      <c r="M36" s="9" t="s">
        <v>859</v>
      </c>
      <c r="N36" s="8" t="s">
        <v>858</v>
      </c>
      <c r="O36" s="9"/>
      <c r="P36" s="8"/>
      <c r="Q36" s="9" t="s">
        <v>68</v>
      </c>
      <c r="R36" s="8"/>
      <c r="S36" s="9" t="s">
        <v>68</v>
      </c>
      <c r="T36" s="8"/>
      <c r="U36" s="9" t="s">
        <v>68</v>
      </c>
      <c r="V36" s="11"/>
    </row>
    <row r="37" spans="2:22" s="68" customFormat="1" ht="32.1" customHeight="1">
      <c r="B37" s="408"/>
      <c r="C37" s="9" t="s">
        <v>857</v>
      </c>
      <c r="D37" s="8" t="s">
        <v>856</v>
      </c>
      <c r="E37" s="9"/>
      <c r="F37" s="8"/>
      <c r="G37" s="9" t="s">
        <v>68</v>
      </c>
      <c r="H37" s="8"/>
      <c r="I37" s="9" t="s">
        <v>855</v>
      </c>
      <c r="J37" s="8" t="s">
        <v>854</v>
      </c>
      <c r="K37" s="9" t="s">
        <v>853</v>
      </c>
      <c r="L37" s="8" t="s">
        <v>852</v>
      </c>
      <c r="M37" s="9" t="s">
        <v>68</v>
      </c>
      <c r="N37" s="8"/>
      <c r="O37" s="9"/>
      <c r="P37" s="8"/>
      <c r="Q37" s="9" t="s">
        <v>68</v>
      </c>
      <c r="R37" s="8"/>
      <c r="S37" s="9" t="s">
        <v>68</v>
      </c>
      <c r="T37" s="8"/>
      <c r="U37" s="9" t="s">
        <v>68</v>
      </c>
      <c r="V37" s="11"/>
    </row>
    <row r="38" spans="2:22" s="68" customFormat="1" ht="32.1" customHeight="1">
      <c r="B38" s="408"/>
      <c r="C38" s="9" t="s">
        <v>68</v>
      </c>
      <c r="D38" s="8"/>
      <c r="E38" s="9"/>
      <c r="F38" s="8"/>
      <c r="G38" s="9" t="s">
        <v>68</v>
      </c>
      <c r="H38" s="8"/>
      <c r="I38" s="9" t="s">
        <v>851</v>
      </c>
      <c r="J38" s="8" t="s">
        <v>850</v>
      </c>
      <c r="K38" s="9" t="s">
        <v>849</v>
      </c>
      <c r="L38" s="8" t="s">
        <v>848</v>
      </c>
      <c r="M38" s="9" t="s">
        <v>68</v>
      </c>
      <c r="N38" s="8"/>
      <c r="O38" s="9"/>
      <c r="P38" s="8"/>
      <c r="Q38" s="9" t="s">
        <v>68</v>
      </c>
      <c r="R38" s="8"/>
      <c r="S38" s="9" t="s">
        <v>68</v>
      </c>
      <c r="T38" s="8"/>
      <c r="U38" s="9" t="s">
        <v>68</v>
      </c>
      <c r="V38" s="11"/>
    </row>
    <row r="39" spans="2:22" s="68" customFormat="1" ht="32.1" customHeight="1">
      <c r="B39" s="408"/>
      <c r="C39" s="9" t="s">
        <v>68</v>
      </c>
      <c r="D39" s="8"/>
      <c r="E39" s="9"/>
      <c r="F39" s="8"/>
      <c r="G39" s="9" t="s">
        <v>68</v>
      </c>
      <c r="H39" s="8"/>
      <c r="I39" s="9" t="s">
        <v>847</v>
      </c>
      <c r="J39" s="8" t="s">
        <v>846</v>
      </c>
      <c r="K39" s="9" t="s">
        <v>845</v>
      </c>
      <c r="L39" s="8" t="s">
        <v>844</v>
      </c>
      <c r="M39" s="9" t="s">
        <v>68</v>
      </c>
      <c r="N39" s="8"/>
      <c r="O39" s="9"/>
      <c r="P39" s="8"/>
      <c r="Q39" s="9" t="s">
        <v>68</v>
      </c>
      <c r="R39" s="8"/>
      <c r="S39" s="9" t="s">
        <v>68</v>
      </c>
      <c r="T39" s="8"/>
      <c r="U39" s="9" t="s">
        <v>68</v>
      </c>
      <c r="V39" s="11"/>
    </row>
    <row r="40" spans="2:22" s="68" customFormat="1" ht="32.1" customHeight="1">
      <c r="B40" s="408"/>
      <c r="C40" s="9" t="s">
        <v>68</v>
      </c>
      <c r="D40" s="8"/>
      <c r="E40" s="9"/>
      <c r="F40" s="8"/>
      <c r="G40" s="9" t="s">
        <v>68</v>
      </c>
      <c r="H40" s="8"/>
      <c r="I40" s="9" t="s">
        <v>843</v>
      </c>
      <c r="J40" s="8" t="s">
        <v>842</v>
      </c>
      <c r="K40" s="9" t="s">
        <v>841</v>
      </c>
      <c r="L40" s="8" t="s">
        <v>840</v>
      </c>
      <c r="M40" s="9" t="s">
        <v>68</v>
      </c>
      <c r="N40" s="8"/>
      <c r="O40" s="9"/>
      <c r="P40" s="8"/>
      <c r="Q40" s="9" t="s">
        <v>68</v>
      </c>
      <c r="R40" s="8"/>
      <c r="S40" s="9" t="s">
        <v>68</v>
      </c>
      <c r="T40" s="8"/>
      <c r="U40" s="9" t="s">
        <v>68</v>
      </c>
      <c r="V40" s="11"/>
    </row>
    <row r="41" spans="2:22" s="68" customFormat="1" ht="32.1" customHeight="1">
      <c r="B41" s="408"/>
      <c r="C41" s="9" t="s">
        <v>68</v>
      </c>
      <c r="D41" s="8"/>
      <c r="E41" s="9"/>
      <c r="F41" s="8"/>
      <c r="G41" s="9" t="s">
        <v>68</v>
      </c>
      <c r="H41" s="8"/>
      <c r="I41" s="9" t="s">
        <v>839</v>
      </c>
      <c r="J41" s="8" t="s">
        <v>838</v>
      </c>
      <c r="K41" s="9" t="s">
        <v>837</v>
      </c>
      <c r="L41" s="8" t="s">
        <v>836</v>
      </c>
      <c r="M41" s="9" t="s">
        <v>68</v>
      </c>
      <c r="N41" s="8"/>
      <c r="O41" s="9"/>
      <c r="P41" s="8"/>
      <c r="Q41" s="9" t="s">
        <v>68</v>
      </c>
      <c r="R41" s="8"/>
      <c r="S41" s="9" t="s">
        <v>68</v>
      </c>
      <c r="T41" s="8"/>
      <c r="U41" s="9" t="s">
        <v>68</v>
      </c>
      <c r="V41" s="11"/>
    </row>
    <row r="42" spans="2:22" s="68" customFormat="1" ht="32.1" customHeight="1">
      <c r="B42" s="408"/>
      <c r="C42" s="9" t="s">
        <v>68</v>
      </c>
      <c r="D42" s="8"/>
      <c r="E42" s="9"/>
      <c r="F42" s="8"/>
      <c r="G42" s="9" t="s">
        <v>68</v>
      </c>
      <c r="H42" s="8"/>
      <c r="I42" s="9" t="s">
        <v>835</v>
      </c>
      <c r="J42" s="8" t="s">
        <v>834</v>
      </c>
      <c r="K42" s="9" t="s">
        <v>833</v>
      </c>
      <c r="L42" s="8" t="s">
        <v>832</v>
      </c>
      <c r="M42" s="9" t="s">
        <v>68</v>
      </c>
      <c r="N42" s="8"/>
      <c r="O42" s="9"/>
      <c r="P42" s="8"/>
      <c r="Q42" s="9" t="s">
        <v>68</v>
      </c>
      <c r="R42" s="8"/>
      <c r="S42" s="9" t="s">
        <v>68</v>
      </c>
      <c r="T42" s="8"/>
      <c r="U42" s="9" t="s">
        <v>68</v>
      </c>
      <c r="V42" s="11"/>
    </row>
    <row r="43" spans="2:22" s="68" customFormat="1" ht="32.1" customHeight="1">
      <c r="B43" s="408"/>
      <c r="C43" s="9" t="s">
        <v>68</v>
      </c>
      <c r="D43" s="8"/>
      <c r="E43" s="9"/>
      <c r="F43" s="8"/>
      <c r="G43" s="9" t="s">
        <v>68</v>
      </c>
      <c r="H43" s="8"/>
      <c r="I43" s="9" t="s">
        <v>831</v>
      </c>
      <c r="J43" s="8" t="s">
        <v>830</v>
      </c>
      <c r="K43" s="9" t="s">
        <v>829</v>
      </c>
      <c r="L43" s="8" t="s">
        <v>828</v>
      </c>
      <c r="M43" s="9" t="s">
        <v>68</v>
      </c>
      <c r="N43" s="8"/>
      <c r="O43" s="9"/>
      <c r="P43" s="8"/>
      <c r="Q43" s="9" t="s">
        <v>68</v>
      </c>
      <c r="R43" s="8"/>
      <c r="S43" s="9" t="s">
        <v>68</v>
      </c>
      <c r="T43" s="8"/>
      <c r="U43" s="9" t="s">
        <v>68</v>
      </c>
      <c r="V43" s="11"/>
    </row>
    <row r="44" spans="2:22" s="68" customFormat="1" ht="32.1" customHeight="1">
      <c r="B44" s="408"/>
      <c r="C44" s="9" t="s">
        <v>68</v>
      </c>
      <c r="D44" s="8"/>
      <c r="E44" s="9"/>
      <c r="F44" s="8"/>
      <c r="G44" s="9" t="s">
        <v>68</v>
      </c>
      <c r="H44" s="8"/>
      <c r="I44" s="9" t="s">
        <v>827</v>
      </c>
      <c r="J44" s="8" t="s">
        <v>826</v>
      </c>
      <c r="K44" s="9"/>
      <c r="L44" s="8"/>
      <c r="M44" s="9" t="s">
        <v>68</v>
      </c>
      <c r="N44" s="8"/>
      <c r="O44" s="9"/>
      <c r="P44" s="8"/>
      <c r="Q44" s="9" t="s">
        <v>68</v>
      </c>
      <c r="R44" s="8"/>
      <c r="S44" s="9" t="s">
        <v>68</v>
      </c>
      <c r="T44" s="8"/>
      <c r="U44" s="9" t="s">
        <v>68</v>
      </c>
      <c r="V44" s="11"/>
    </row>
    <row r="45" spans="2:22" s="68" customFormat="1" ht="32.1" customHeight="1">
      <c r="B45" s="408"/>
      <c r="C45" s="9" t="s">
        <v>68</v>
      </c>
      <c r="D45" s="8"/>
      <c r="E45" s="9"/>
      <c r="F45" s="8"/>
      <c r="G45" s="9" t="s">
        <v>68</v>
      </c>
      <c r="H45" s="8"/>
      <c r="I45" s="9" t="s">
        <v>68</v>
      </c>
      <c r="J45" s="8"/>
      <c r="K45" s="83"/>
      <c r="L45" s="82"/>
      <c r="M45" s="9" t="s">
        <v>68</v>
      </c>
      <c r="N45" s="8"/>
      <c r="O45" s="9"/>
      <c r="P45" s="8"/>
      <c r="Q45" s="9" t="s">
        <v>68</v>
      </c>
      <c r="R45" s="8"/>
      <c r="S45" s="9" t="s">
        <v>68</v>
      </c>
      <c r="T45" s="8"/>
      <c r="U45" s="9" t="s">
        <v>68</v>
      </c>
      <c r="V45" s="11"/>
    </row>
    <row r="46" spans="2:22" s="68" customFormat="1" ht="32.1" customHeight="1">
      <c r="B46" s="405" t="s">
        <v>365</v>
      </c>
      <c r="C46" s="21" t="s">
        <v>68</v>
      </c>
      <c r="D46" s="22"/>
      <c r="E46" s="21"/>
      <c r="F46" s="23"/>
      <c r="G46" s="21" t="s">
        <v>68</v>
      </c>
      <c r="H46" s="22"/>
      <c r="I46" s="21" t="s">
        <v>68</v>
      </c>
      <c r="J46" s="22"/>
      <c r="K46" s="21" t="s">
        <v>68</v>
      </c>
      <c r="L46" s="22"/>
      <c r="M46" s="21" t="s">
        <v>68</v>
      </c>
      <c r="N46" s="22"/>
      <c r="O46" s="21"/>
      <c r="P46" s="22"/>
      <c r="Q46" s="21" t="s">
        <v>825</v>
      </c>
      <c r="R46" s="22" t="s">
        <v>160</v>
      </c>
      <c r="S46" s="21" t="s">
        <v>68</v>
      </c>
      <c r="T46" s="22"/>
      <c r="U46" s="21" t="s">
        <v>68</v>
      </c>
      <c r="V46" s="23"/>
    </row>
    <row r="47" spans="2:22" s="68" customFormat="1" ht="32.1" customHeight="1" thickBot="1">
      <c r="B47" s="406"/>
      <c r="C47" s="17" t="s">
        <v>68</v>
      </c>
      <c r="D47" s="18"/>
      <c r="E47" s="17" t="s">
        <v>68</v>
      </c>
      <c r="F47" s="18"/>
      <c r="G47" s="17" t="s">
        <v>68</v>
      </c>
      <c r="H47" s="18"/>
      <c r="I47" s="17" t="s">
        <v>68</v>
      </c>
      <c r="J47" s="18"/>
      <c r="K47" s="17" t="s">
        <v>68</v>
      </c>
      <c r="L47" s="18"/>
      <c r="M47" s="17" t="s">
        <v>68</v>
      </c>
      <c r="N47" s="18"/>
      <c r="O47" s="17"/>
      <c r="P47" s="18"/>
      <c r="Q47" s="17" t="s">
        <v>824</v>
      </c>
      <c r="R47" s="8" t="s">
        <v>362</v>
      </c>
      <c r="S47" s="17" t="s">
        <v>68</v>
      </c>
      <c r="T47" s="18"/>
      <c r="U47" s="17" t="s">
        <v>68</v>
      </c>
      <c r="V47" s="19"/>
    </row>
    <row r="48" spans="2:22" s="68" customFormat="1" ht="32.1" customHeight="1">
      <c r="B48" s="409" t="s">
        <v>591</v>
      </c>
      <c r="C48" s="6" t="s">
        <v>823</v>
      </c>
      <c r="D48" s="7" t="s">
        <v>165</v>
      </c>
      <c r="E48" s="6" t="s">
        <v>822</v>
      </c>
      <c r="F48" s="7" t="s">
        <v>167</v>
      </c>
      <c r="G48" s="6" t="s">
        <v>821</v>
      </c>
      <c r="H48" s="7" t="s">
        <v>349</v>
      </c>
      <c r="I48" s="6" t="s">
        <v>820</v>
      </c>
      <c r="J48" s="7" t="s">
        <v>171</v>
      </c>
      <c r="K48" s="6" t="s">
        <v>819</v>
      </c>
      <c r="L48" s="7" t="s">
        <v>818</v>
      </c>
      <c r="M48" s="6" t="s">
        <v>817</v>
      </c>
      <c r="N48" s="7" t="s">
        <v>816</v>
      </c>
      <c r="O48" s="6"/>
      <c r="P48" s="7"/>
      <c r="Q48" s="6" t="s">
        <v>68</v>
      </c>
      <c r="R48" s="7"/>
      <c r="S48" s="6" t="s">
        <v>68</v>
      </c>
      <c r="T48" s="7"/>
      <c r="U48" s="6" t="s">
        <v>68</v>
      </c>
      <c r="V48" s="10"/>
    </row>
    <row r="49" spans="2:22" s="68" customFormat="1" ht="32.1" customHeight="1">
      <c r="B49" s="410"/>
      <c r="C49" s="9" t="s">
        <v>815</v>
      </c>
      <c r="D49" s="8" t="s">
        <v>175</v>
      </c>
      <c r="E49" s="9" t="s">
        <v>814</v>
      </c>
      <c r="F49" s="8" t="s">
        <v>177</v>
      </c>
      <c r="G49" s="9" t="s">
        <v>813</v>
      </c>
      <c r="H49" s="8" t="s">
        <v>342</v>
      </c>
      <c r="I49" s="9" t="s">
        <v>812</v>
      </c>
      <c r="J49" s="8" t="s">
        <v>811</v>
      </c>
      <c r="K49" s="9"/>
      <c r="L49" s="8"/>
      <c r="M49" s="9" t="s">
        <v>810</v>
      </c>
      <c r="N49" s="8" t="s">
        <v>809</v>
      </c>
      <c r="O49" s="9"/>
      <c r="P49" s="8"/>
      <c r="Q49" s="9" t="s">
        <v>68</v>
      </c>
      <c r="R49" s="8"/>
      <c r="S49" s="9" t="s">
        <v>68</v>
      </c>
      <c r="T49" s="8"/>
      <c r="U49" s="9" t="s">
        <v>68</v>
      </c>
      <c r="V49" s="11"/>
    </row>
    <row r="50" spans="2:22" s="68" customFormat="1" ht="32.1" customHeight="1">
      <c r="B50" s="410"/>
      <c r="C50" s="9" t="s">
        <v>808</v>
      </c>
      <c r="D50" s="8" t="s">
        <v>345</v>
      </c>
      <c r="E50" s="9" t="s">
        <v>807</v>
      </c>
      <c r="F50" s="8" t="s">
        <v>187</v>
      </c>
      <c r="G50" s="9" t="s">
        <v>806</v>
      </c>
      <c r="H50" s="8" t="s">
        <v>335</v>
      </c>
      <c r="I50" s="9" t="s">
        <v>805</v>
      </c>
      <c r="J50" s="8" t="s">
        <v>191</v>
      </c>
      <c r="K50" s="9"/>
      <c r="L50" s="8"/>
      <c r="M50" s="9" t="s">
        <v>68</v>
      </c>
      <c r="N50" s="8"/>
      <c r="O50" s="9"/>
      <c r="P50" s="8"/>
      <c r="Q50" s="9" t="s">
        <v>68</v>
      </c>
      <c r="R50" s="8"/>
      <c r="S50" s="9" t="s">
        <v>68</v>
      </c>
      <c r="T50" s="8"/>
      <c r="U50" s="9" t="s">
        <v>68</v>
      </c>
      <c r="V50" s="11"/>
    </row>
    <row r="51" spans="2:22" s="68" customFormat="1" ht="32.1" customHeight="1">
      <c r="B51" s="410"/>
      <c r="C51" s="9" t="s">
        <v>804</v>
      </c>
      <c r="D51" s="8" t="s">
        <v>338</v>
      </c>
      <c r="E51" s="9" t="s">
        <v>803</v>
      </c>
      <c r="F51" s="8" t="s">
        <v>197</v>
      </c>
      <c r="G51" s="9" t="s">
        <v>802</v>
      </c>
      <c r="H51" s="8" t="s">
        <v>571</v>
      </c>
      <c r="I51" s="9" t="s">
        <v>801</v>
      </c>
      <c r="J51" s="8" t="s">
        <v>800</v>
      </c>
      <c r="K51" s="9"/>
      <c r="L51" s="8"/>
      <c r="M51" s="9" t="s">
        <v>68</v>
      </c>
      <c r="N51" s="8"/>
      <c r="O51" s="9"/>
      <c r="P51" s="8"/>
      <c r="Q51" s="9" t="s">
        <v>68</v>
      </c>
      <c r="R51" s="8"/>
      <c r="S51" s="9" t="s">
        <v>68</v>
      </c>
      <c r="T51" s="8"/>
      <c r="U51" s="9" t="s">
        <v>68</v>
      </c>
      <c r="V51" s="11"/>
    </row>
    <row r="52" spans="2:22" s="68" customFormat="1" ht="32.1" customHeight="1">
      <c r="B52" s="410"/>
      <c r="C52" s="9" t="s">
        <v>799</v>
      </c>
      <c r="D52" s="8" t="s">
        <v>203</v>
      </c>
      <c r="E52" s="9" t="s">
        <v>798</v>
      </c>
      <c r="F52" s="8" t="s">
        <v>205</v>
      </c>
      <c r="G52" s="9" t="s">
        <v>797</v>
      </c>
      <c r="H52" s="8" t="s">
        <v>179</v>
      </c>
      <c r="I52" s="9" t="s">
        <v>796</v>
      </c>
      <c r="J52" s="8" t="s">
        <v>795</v>
      </c>
      <c r="K52" s="9"/>
      <c r="L52" s="8"/>
      <c r="M52" s="9" t="s">
        <v>68</v>
      </c>
      <c r="N52" s="8"/>
      <c r="O52" s="9"/>
      <c r="P52" s="8"/>
      <c r="Q52" s="9" t="s">
        <v>68</v>
      </c>
      <c r="R52" s="8"/>
      <c r="S52" s="9" t="s">
        <v>68</v>
      </c>
      <c r="T52" s="8"/>
      <c r="U52" s="9" t="s">
        <v>68</v>
      </c>
      <c r="V52" s="11"/>
    </row>
    <row r="53" spans="2:22" s="68" customFormat="1" ht="32.1" customHeight="1">
      <c r="B53" s="410"/>
      <c r="C53" s="9" t="s">
        <v>794</v>
      </c>
      <c r="D53" s="8" t="s">
        <v>211</v>
      </c>
      <c r="E53" s="9" t="s">
        <v>793</v>
      </c>
      <c r="F53" s="8" t="s">
        <v>213</v>
      </c>
      <c r="G53" s="9" t="s">
        <v>792</v>
      </c>
      <c r="H53" s="8" t="s">
        <v>791</v>
      </c>
      <c r="I53" s="9" t="s">
        <v>790</v>
      </c>
      <c r="J53" s="8" t="s">
        <v>789</v>
      </c>
      <c r="K53" s="9"/>
      <c r="L53" s="8"/>
      <c r="M53" s="9" t="s">
        <v>68</v>
      </c>
      <c r="N53" s="8"/>
      <c r="O53" s="9"/>
      <c r="P53" s="8"/>
      <c r="Q53" s="9" t="s">
        <v>68</v>
      </c>
      <c r="R53" s="8"/>
      <c r="S53" s="9" t="s">
        <v>68</v>
      </c>
      <c r="T53" s="8"/>
      <c r="U53" s="9" t="s">
        <v>68</v>
      </c>
      <c r="V53" s="11"/>
    </row>
    <row r="54" spans="2:22" s="68" customFormat="1" ht="32.1" customHeight="1">
      <c r="B54" s="410"/>
      <c r="C54" s="9"/>
      <c r="D54" s="8"/>
      <c r="E54" s="9" t="s">
        <v>788</v>
      </c>
      <c r="F54" s="8" t="s">
        <v>219</v>
      </c>
      <c r="G54" s="9" t="s">
        <v>787</v>
      </c>
      <c r="H54" s="8" t="s">
        <v>199</v>
      </c>
      <c r="I54" s="9"/>
      <c r="J54" s="8"/>
      <c r="K54" s="9"/>
      <c r="L54" s="8"/>
      <c r="M54" s="9" t="s">
        <v>68</v>
      </c>
      <c r="N54" s="8"/>
      <c r="O54" s="9"/>
      <c r="P54" s="8"/>
      <c r="Q54" s="9" t="s">
        <v>68</v>
      </c>
      <c r="R54" s="8"/>
      <c r="S54" s="9" t="s">
        <v>68</v>
      </c>
      <c r="T54" s="8"/>
      <c r="U54" s="9" t="s">
        <v>68</v>
      </c>
      <c r="V54" s="11"/>
    </row>
    <row r="55" spans="2:22" s="68" customFormat="1" ht="32.1" customHeight="1">
      <c r="B55" s="410"/>
      <c r="C55" s="9"/>
      <c r="D55" s="8"/>
      <c r="E55" s="9" t="s">
        <v>786</v>
      </c>
      <c r="F55" s="8" t="s">
        <v>225</v>
      </c>
      <c r="G55" s="9" t="s">
        <v>785</v>
      </c>
      <c r="H55" s="8" t="s">
        <v>784</v>
      </c>
      <c r="I55" s="9"/>
      <c r="J55" s="8"/>
      <c r="K55" s="9"/>
      <c r="L55" s="8"/>
      <c r="M55" s="9" t="s">
        <v>68</v>
      </c>
      <c r="N55" s="8"/>
      <c r="O55" s="9"/>
      <c r="P55" s="8"/>
      <c r="Q55" s="9" t="s">
        <v>68</v>
      </c>
      <c r="R55" s="8"/>
      <c r="S55" s="9" t="s">
        <v>68</v>
      </c>
      <c r="T55" s="8"/>
      <c r="U55" s="9" t="s">
        <v>68</v>
      </c>
      <c r="V55" s="11"/>
    </row>
    <row r="56" spans="2:22" s="68" customFormat="1" ht="32.1" customHeight="1">
      <c r="B56" s="410"/>
      <c r="C56" s="9"/>
      <c r="D56" s="8"/>
      <c r="E56" s="9" t="s">
        <v>68</v>
      </c>
      <c r="F56" s="8"/>
      <c r="G56" s="9" t="s">
        <v>783</v>
      </c>
      <c r="H56" s="8" t="s">
        <v>215</v>
      </c>
      <c r="I56" s="9"/>
      <c r="J56" s="8"/>
      <c r="K56" s="9"/>
      <c r="L56" s="8"/>
      <c r="M56" s="9" t="s">
        <v>68</v>
      </c>
      <c r="N56" s="8"/>
      <c r="O56" s="9"/>
      <c r="P56" s="8"/>
      <c r="Q56" s="9" t="s">
        <v>68</v>
      </c>
      <c r="R56" s="8"/>
      <c r="S56" s="9" t="s">
        <v>68</v>
      </c>
      <c r="T56" s="8"/>
      <c r="U56" s="9" t="s">
        <v>68</v>
      </c>
      <c r="V56" s="11"/>
    </row>
    <row r="57" spans="2:22" s="68" customFormat="1" ht="32.1" customHeight="1">
      <c r="B57" s="410"/>
      <c r="C57" s="9"/>
      <c r="D57" s="8"/>
      <c r="E57" s="9" t="s">
        <v>68</v>
      </c>
      <c r="F57" s="8"/>
      <c r="G57" s="9" t="s">
        <v>782</v>
      </c>
      <c r="H57" s="8" t="s">
        <v>781</v>
      </c>
      <c r="I57" s="9"/>
      <c r="J57" s="8"/>
      <c r="K57" s="9"/>
      <c r="L57" s="8"/>
      <c r="M57" s="9" t="s">
        <v>68</v>
      </c>
      <c r="N57" s="8"/>
      <c r="O57" s="9"/>
      <c r="P57" s="8"/>
      <c r="Q57" s="9" t="s">
        <v>68</v>
      </c>
      <c r="R57" s="8"/>
      <c r="S57" s="9" t="s">
        <v>68</v>
      </c>
      <c r="T57" s="8"/>
      <c r="U57" s="9" t="s">
        <v>68</v>
      </c>
      <c r="V57" s="11"/>
    </row>
    <row r="58" spans="2:22" s="68" customFormat="1" ht="32.1" customHeight="1">
      <c r="B58" s="410"/>
      <c r="C58" s="9"/>
      <c r="D58" s="8"/>
      <c r="E58" s="9" t="s">
        <v>68</v>
      </c>
      <c r="F58" s="8"/>
      <c r="G58" s="9" t="s">
        <v>780</v>
      </c>
      <c r="H58" s="8" t="s">
        <v>779</v>
      </c>
      <c r="I58" s="9"/>
      <c r="J58" s="8"/>
      <c r="K58" s="9"/>
      <c r="L58" s="8"/>
      <c r="M58" s="9" t="s">
        <v>68</v>
      </c>
      <c r="N58" s="8"/>
      <c r="O58" s="9"/>
      <c r="P58" s="8"/>
      <c r="Q58" s="9" t="s">
        <v>68</v>
      </c>
      <c r="R58" s="8"/>
      <c r="S58" s="9" t="s">
        <v>68</v>
      </c>
      <c r="T58" s="8"/>
      <c r="U58" s="9" t="s">
        <v>68</v>
      </c>
      <c r="V58" s="11"/>
    </row>
    <row r="59" spans="2:22" s="68" customFormat="1" ht="32.1" customHeight="1">
      <c r="B59" s="411"/>
      <c r="C59" s="12"/>
      <c r="D59" s="13"/>
      <c r="E59" s="12" t="s">
        <v>68</v>
      </c>
      <c r="F59" s="13"/>
      <c r="G59" s="12" t="s">
        <v>778</v>
      </c>
      <c r="H59" s="13" t="s">
        <v>229</v>
      </c>
      <c r="I59" s="12"/>
      <c r="J59" s="13"/>
      <c r="K59" s="12"/>
      <c r="L59" s="13"/>
      <c r="M59" s="12" t="s">
        <v>68</v>
      </c>
      <c r="N59" s="13"/>
      <c r="O59" s="12"/>
      <c r="P59" s="13"/>
      <c r="Q59" s="12" t="s">
        <v>68</v>
      </c>
      <c r="R59" s="13"/>
      <c r="S59" s="12" t="s">
        <v>68</v>
      </c>
      <c r="T59" s="13"/>
      <c r="U59" s="12" t="s">
        <v>68</v>
      </c>
      <c r="V59" s="14"/>
    </row>
    <row r="60" spans="2:22" s="68" customFormat="1" ht="32.1" customHeight="1">
      <c r="B60" s="410" t="s">
        <v>230</v>
      </c>
      <c r="C60" s="9"/>
      <c r="D60" s="8"/>
      <c r="E60" s="9" t="s">
        <v>777</v>
      </c>
      <c r="F60" s="8" t="s">
        <v>312</v>
      </c>
      <c r="G60" s="9" t="s">
        <v>776</v>
      </c>
      <c r="H60" s="8" t="s">
        <v>234</v>
      </c>
      <c r="I60" s="9"/>
      <c r="J60" s="8"/>
      <c r="K60" s="9"/>
      <c r="L60" s="8"/>
      <c r="M60" s="9" t="s">
        <v>775</v>
      </c>
      <c r="N60" s="8" t="s">
        <v>294</v>
      </c>
      <c r="O60" s="9" t="s">
        <v>766</v>
      </c>
      <c r="P60" s="8" t="s">
        <v>756</v>
      </c>
      <c r="Q60" s="9" t="s">
        <v>765</v>
      </c>
      <c r="R60" s="8" t="s">
        <v>309</v>
      </c>
      <c r="S60" s="9" t="s">
        <v>765</v>
      </c>
      <c r="T60" s="8" t="s">
        <v>294</v>
      </c>
      <c r="U60" s="9" t="s">
        <v>774</v>
      </c>
      <c r="V60" s="27" t="s">
        <v>307</v>
      </c>
    </row>
    <row r="61" spans="2:22" s="68" customFormat="1" ht="32.1" customHeight="1">
      <c r="B61" s="410"/>
      <c r="C61" s="9"/>
      <c r="D61" s="8"/>
      <c r="E61" s="9" t="s">
        <v>773</v>
      </c>
      <c r="F61" s="8" t="s">
        <v>305</v>
      </c>
      <c r="G61" s="9" t="s">
        <v>772</v>
      </c>
      <c r="H61" s="8" t="s">
        <v>303</v>
      </c>
      <c r="I61" s="9"/>
      <c r="J61" s="8"/>
      <c r="K61" s="9"/>
      <c r="L61" s="8"/>
      <c r="M61" s="9" t="s">
        <v>760</v>
      </c>
      <c r="N61" s="8" t="s">
        <v>287</v>
      </c>
      <c r="O61" s="9"/>
      <c r="P61" s="49" t="s">
        <v>771</v>
      </c>
      <c r="Q61" s="9" t="s">
        <v>760</v>
      </c>
      <c r="R61" s="8" t="s">
        <v>301</v>
      </c>
      <c r="S61" s="9" t="s">
        <v>760</v>
      </c>
      <c r="T61" s="8" t="s">
        <v>287</v>
      </c>
      <c r="U61" s="9" t="s">
        <v>770</v>
      </c>
      <c r="V61" s="31" t="s">
        <v>769</v>
      </c>
    </row>
    <row r="62" spans="2:22" s="68" customFormat="1" ht="32.1" customHeight="1">
      <c r="B62" s="410"/>
      <c r="C62" s="9"/>
      <c r="D62" s="8"/>
      <c r="E62" s="9" t="s">
        <v>765</v>
      </c>
      <c r="F62" s="8" t="s">
        <v>294</v>
      </c>
      <c r="G62" s="9" t="s">
        <v>768</v>
      </c>
      <c r="H62" s="81" t="s">
        <v>767</v>
      </c>
      <c r="I62" s="9"/>
      <c r="J62" s="8"/>
      <c r="K62" s="9"/>
      <c r="L62" s="8"/>
      <c r="M62" s="9" t="s">
        <v>766</v>
      </c>
      <c r="N62" s="8" t="s">
        <v>756</v>
      </c>
      <c r="O62" s="9"/>
      <c r="P62" s="8"/>
      <c r="Q62" s="9" t="s">
        <v>757</v>
      </c>
      <c r="R62" s="8" t="s">
        <v>756</v>
      </c>
      <c r="S62" s="9" t="s">
        <v>757</v>
      </c>
      <c r="T62" s="8" t="s">
        <v>756</v>
      </c>
      <c r="U62" s="9" t="s">
        <v>765</v>
      </c>
      <c r="V62" s="31" t="s">
        <v>294</v>
      </c>
    </row>
    <row r="63" spans="2:22" s="68" customFormat="1" ht="32.1" customHeight="1">
      <c r="B63" s="410"/>
      <c r="C63" s="9"/>
      <c r="D63" s="8"/>
      <c r="E63" s="9"/>
      <c r="F63" s="8"/>
      <c r="G63" s="9" t="s">
        <v>764</v>
      </c>
      <c r="H63" s="8" t="s">
        <v>763</v>
      </c>
      <c r="I63" s="9"/>
      <c r="J63" s="8"/>
      <c r="K63" s="9"/>
      <c r="L63" s="8"/>
      <c r="M63" s="9" t="s">
        <v>762</v>
      </c>
      <c r="N63" s="8" t="s">
        <v>291</v>
      </c>
      <c r="O63" s="9"/>
      <c r="P63" s="8"/>
      <c r="Q63" s="9" t="s">
        <v>761</v>
      </c>
      <c r="R63" s="8" t="s">
        <v>257</v>
      </c>
      <c r="S63" s="9" t="str">
        <f>IF(T63="","",VLOOKUP(T63,[4]テーブル!$B$2:$H$117,7,FALSE))</f>
        <v/>
      </c>
      <c r="T63" s="8"/>
      <c r="U63" s="9" t="s">
        <v>760</v>
      </c>
      <c r="V63" s="31" t="s">
        <v>287</v>
      </c>
    </row>
    <row r="64" spans="2:22" s="68" customFormat="1" ht="32.1" customHeight="1">
      <c r="B64" s="410"/>
      <c r="C64" s="9"/>
      <c r="D64" s="8"/>
      <c r="E64" s="9"/>
      <c r="F64" s="8"/>
      <c r="G64" s="9" t="s">
        <v>759</v>
      </c>
      <c r="H64" s="8" t="s">
        <v>758</v>
      </c>
      <c r="I64" s="9"/>
      <c r="J64" s="8"/>
      <c r="K64" s="9"/>
      <c r="L64" s="8"/>
      <c r="M64" s="38"/>
      <c r="N64" s="8"/>
      <c r="O64" s="9"/>
      <c r="P64" s="8"/>
      <c r="Q64" s="9"/>
      <c r="R64" s="8"/>
      <c r="S64" s="9" t="str">
        <f>IF(T64="","",VLOOKUP(T64,[4]テーブル!$B$2:$H$117,7,FALSE))</f>
        <v/>
      </c>
      <c r="T64" s="8"/>
      <c r="U64" s="9" t="s">
        <v>757</v>
      </c>
      <c r="V64" s="31" t="s">
        <v>756</v>
      </c>
    </row>
    <row r="65" spans="2:22" s="68" customFormat="1" ht="32.1" customHeight="1">
      <c r="B65" s="410"/>
      <c r="C65" s="9"/>
      <c r="D65" s="8"/>
      <c r="E65" s="9"/>
      <c r="F65" s="8"/>
      <c r="G65" s="9" t="s">
        <v>755</v>
      </c>
      <c r="H65" s="8" t="s">
        <v>754</v>
      </c>
      <c r="I65" s="9"/>
      <c r="J65" s="8"/>
      <c r="K65" s="9"/>
      <c r="L65" s="8"/>
      <c r="M65" s="9"/>
      <c r="N65" s="8"/>
      <c r="O65" s="9"/>
      <c r="P65" s="8"/>
      <c r="Q65" s="9"/>
      <c r="R65" s="8"/>
      <c r="S65" s="9" t="str">
        <f>IF(T65="","",VLOOKUP(T65,[4]テーブル!$B$2:$H$117,7,FALSE))</f>
        <v/>
      </c>
      <c r="T65" s="8"/>
      <c r="U65" s="9"/>
      <c r="V65" s="11"/>
    </row>
    <row r="66" spans="2:22" s="68" customFormat="1" ht="32.1" customHeight="1">
      <c r="B66" s="410"/>
      <c r="C66" s="9"/>
      <c r="D66" s="8"/>
      <c r="E66" s="9"/>
      <c r="F66" s="8"/>
      <c r="G66" s="9" t="s">
        <v>753</v>
      </c>
      <c r="H66" s="8" t="s">
        <v>752</v>
      </c>
      <c r="I66" s="9"/>
      <c r="J66" s="8"/>
      <c r="K66" s="9"/>
      <c r="L66" s="8"/>
      <c r="M66" s="9"/>
      <c r="N66" s="8"/>
      <c r="O66" s="9"/>
      <c r="P66" s="8"/>
      <c r="Q66" s="9"/>
      <c r="R66" s="8"/>
      <c r="S66" s="9" t="str">
        <f>IF(T66="","",VLOOKUP(T66,[4]テーブル!$B$2:$H$117,7,FALSE))</f>
        <v/>
      </c>
      <c r="T66" s="8"/>
      <c r="U66" s="9" t="s">
        <v>528</v>
      </c>
      <c r="V66" s="11"/>
    </row>
    <row r="67" spans="2:22" s="68" customFormat="1" ht="32.1" customHeight="1">
      <c r="B67" s="410"/>
      <c r="C67" s="9"/>
      <c r="D67" s="8"/>
      <c r="E67" s="9"/>
      <c r="F67" s="8"/>
      <c r="G67" s="9" t="s">
        <v>751</v>
      </c>
      <c r="H67" s="8" t="s">
        <v>750</v>
      </c>
      <c r="I67" s="9"/>
      <c r="J67" s="8"/>
      <c r="K67" s="9"/>
      <c r="L67" s="8"/>
      <c r="M67" s="9"/>
      <c r="N67" s="8"/>
      <c r="O67" s="9"/>
      <c r="P67" s="8"/>
      <c r="Q67" s="9"/>
      <c r="R67" s="8"/>
      <c r="S67" s="9" t="str">
        <f>IF(T67="","",VLOOKUP(T67,[4]テーブル!$B$2:$H$117,7,FALSE))</f>
        <v/>
      </c>
      <c r="T67" s="8"/>
      <c r="U67" s="9"/>
      <c r="V67" s="11"/>
    </row>
    <row r="68" spans="2:22" s="68" customFormat="1" ht="32.1" customHeight="1">
      <c r="B68" s="410"/>
      <c r="C68" s="9"/>
      <c r="D68" s="8"/>
      <c r="E68" s="9"/>
      <c r="F68" s="8"/>
      <c r="G68" s="9" t="s">
        <v>749</v>
      </c>
      <c r="H68" s="8" t="s">
        <v>748</v>
      </c>
      <c r="I68" s="9"/>
      <c r="J68" s="8"/>
      <c r="K68" s="9"/>
      <c r="L68" s="8"/>
      <c r="M68" s="9"/>
      <c r="N68" s="8"/>
      <c r="O68" s="9"/>
      <c r="P68" s="8"/>
      <c r="Q68" s="9"/>
      <c r="R68" s="8"/>
      <c r="S68" s="9" t="str">
        <f>IF(T68="","",VLOOKUP(T68,[4]テーブル!$B$2:$H$117,7,FALSE))</f>
        <v/>
      </c>
      <c r="T68" s="8"/>
      <c r="U68" s="9"/>
      <c r="V68" s="11"/>
    </row>
    <row r="69" spans="2:22" s="68" customFormat="1" ht="32.1" customHeight="1">
      <c r="B69" s="410"/>
      <c r="C69" s="9"/>
      <c r="D69" s="8"/>
      <c r="E69" s="9"/>
      <c r="F69" s="8"/>
      <c r="G69" s="9" t="s">
        <v>747</v>
      </c>
      <c r="H69" s="8" t="s">
        <v>746</v>
      </c>
      <c r="I69" s="9"/>
      <c r="J69" s="8"/>
      <c r="K69" s="9"/>
      <c r="L69" s="8"/>
      <c r="M69" s="9"/>
      <c r="N69" s="8"/>
      <c r="O69" s="9"/>
      <c r="P69" s="8"/>
      <c r="Q69" s="9"/>
      <c r="R69" s="8"/>
      <c r="S69" s="9"/>
      <c r="T69" s="8"/>
      <c r="U69" s="9"/>
      <c r="V69" s="11"/>
    </row>
    <row r="70" spans="2:22" s="68" customFormat="1" ht="32.1" customHeight="1">
      <c r="B70" s="410"/>
      <c r="C70" s="9"/>
      <c r="D70" s="8"/>
      <c r="E70" s="9"/>
      <c r="F70" s="8"/>
      <c r="G70" s="9" t="s">
        <v>745</v>
      </c>
      <c r="H70" s="8" t="s">
        <v>744</v>
      </c>
      <c r="I70" s="9"/>
      <c r="J70" s="8"/>
      <c r="K70" s="9"/>
      <c r="L70" s="8"/>
      <c r="M70" s="9"/>
      <c r="N70" s="8"/>
      <c r="O70" s="9"/>
      <c r="P70" s="8"/>
      <c r="Q70" s="9"/>
      <c r="R70" s="8"/>
      <c r="S70" s="9"/>
      <c r="T70" s="8"/>
      <c r="U70" s="9"/>
      <c r="V70" s="11"/>
    </row>
    <row r="71" spans="2:22" s="68" customFormat="1" ht="32.1" customHeight="1">
      <c r="B71" s="410"/>
      <c r="C71" s="9"/>
      <c r="D71" s="8"/>
      <c r="E71" s="9"/>
      <c r="F71" s="8"/>
      <c r="G71" s="9" t="s">
        <v>743</v>
      </c>
      <c r="H71" s="8" t="s">
        <v>525</v>
      </c>
      <c r="I71" s="9"/>
      <c r="J71" s="8"/>
      <c r="K71" s="9"/>
      <c r="L71" s="8"/>
      <c r="M71" s="9"/>
      <c r="N71" s="8"/>
      <c r="O71" s="9"/>
      <c r="P71" s="8"/>
      <c r="Q71" s="9"/>
      <c r="R71" s="8"/>
      <c r="S71" s="9"/>
      <c r="T71" s="8"/>
      <c r="U71" s="9"/>
      <c r="V71" s="11"/>
    </row>
    <row r="72" spans="2:22" s="68" customFormat="1" ht="32.1" customHeight="1" thickBot="1">
      <c r="B72" s="556"/>
      <c r="C72" s="17"/>
      <c r="D72" s="18"/>
      <c r="E72" s="17"/>
      <c r="F72" s="18"/>
      <c r="G72" s="17" t="s">
        <v>742</v>
      </c>
      <c r="H72" s="18" t="s">
        <v>523</v>
      </c>
      <c r="I72" s="17"/>
      <c r="J72" s="18"/>
      <c r="K72" s="17"/>
      <c r="L72" s="18"/>
      <c r="M72" s="17"/>
      <c r="N72" s="18"/>
      <c r="O72" s="17"/>
      <c r="P72" s="18"/>
      <c r="Q72" s="17"/>
      <c r="R72" s="18"/>
      <c r="S72" s="17"/>
      <c r="T72" s="18"/>
      <c r="U72" s="17"/>
      <c r="V72" s="19"/>
    </row>
    <row r="73" spans="2:22" ht="23.25" customHeight="1">
      <c r="C73" s="80"/>
      <c r="D73" s="8"/>
      <c r="E73" s="80"/>
      <c r="F73" s="8"/>
      <c r="G73" s="80"/>
      <c r="H73" s="8"/>
      <c r="I73" s="80"/>
      <c r="J73" s="8"/>
      <c r="K73" s="80"/>
      <c r="L73" s="8"/>
      <c r="M73" s="80"/>
      <c r="N73" s="8"/>
      <c r="O73" s="80"/>
      <c r="P73" s="8"/>
      <c r="Q73" s="80"/>
      <c r="R73" s="8"/>
      <c r="S73" s="80"/>
      <c r="T73" s="8"/>
      <c r="U73" s="80"/>
      <c r="V73" s="79" t="s">
        <v>274</v>
      </c>
    </row>
  </sheetData>
  <sheetProtection algorithmName="SHA-512" hashValue="XmAMz0ugLyRm2WnWFcW6+wZhi8kglulFiCTycTLDP+mBD3ISnWCdD6ggptliucC4TrDwAGCEm6kdFSipj6JVcw==" saltValue="DbU0eMz2riq0u+mnIYDP9w==" spinCount="100000" sheet="1" objects="1" scenarios="1" formatCells="0"/>
  <mergeCells count="60">
    <mergeCell ref="C2:V2"/>
    <mergeCell ref="C3:V3"/>
    <mergeCell ref="C4:N4"/>
    <mergeCell ref="O4:P4"/>
    <mergeCell ref="Q4:R4"/>
    <mergeCell ref="S4:V4"/>
    <mergeCell ref="B6:B8"/>
    <mergeCell ref="C6:D8"/>
    <mergeCell ref="E6:N6"/>
    <mergeCell ref="O6:P8"/>
    <mergeCell ref="Q6:R8"/>
    <mergeCell ref="I8:J8"/>
    <mergeCell ref="K8:L8"/>
    <mergeCell ref="S9:V9"/>
    <mergeCell ref="C10:D10"/>
    <mergeCell ref="E10:L10"/>
    <mergeCell ref="M10:N10"/>
    <mergeCell ref="C5:P5"/>
    <mergeCell ref="Q5:R5"/>
    <mergeCell ref="S5:T5"/>
    <mergeCell ref="U5:V5"/>
    <mergeCell ref="S6:V6"/>
    <mergeCell ref="E7:F8"/>
    <mergeCell ref="G7:H8"/>
    <mergeCell ref="I7:L7"/>
    <mergeCell ref="M7:N8"/>
    <mergeCell ref="S7:T8"/>
    <mergeCell ref="U7:V8"/>
    <mergeCell ref="C9:D9"/>
    <mergeCell ref="Q12:R12"/>
    <mergeCell ref="E9:L9"/>
    <mergeCell ref="M9:N9"/>
    <mergeCell ref="O9:P9"/>
    <mergeCell ref="Q9:R9"/>
    <mergeCell ref="O10:P10"/>
    <mergeCell ref="Q10:R10"/>
    <mergeCell ref="S10:V10"/>
    <mergeCell ref="S12:T12"/>
    <mergeCell ref="U12:V12"/>
    <mergeCell ref="C11:D11"/>
    <mergeCell ref="E11:H11"/>
    <mergeCell ref="I11:L11"/>
    <mergeCell ref="M11:N11"/>
    <mergeCell ref="O11:P11"/>
    <mergeCell ref="Q11:R11"/>
    <mergeCell ref="S11:V11"/>
    <mergeCell ref="C12:D12"/>
    <mergeCell ref="E12:F12"/>
    <mergeCell ref="G12:H12"/>
    <mergeCell ref="I12:L12"/>
    <mergeCell ref="M12:N12"/>
    <mergeCell ref="O12:P12"/>
    <mergeCell ref="B48:B59"/>
    <mergeCell ref="B60:B72"/>
    <mergeCell ref="B13:B17"/>
    <mergeCell ref="B18:B19"/>
    <mergeCell ref="B20:B32"/>
    <mergeCell ref="B33:B34"/>
    <mergeCell ref="B35:B45"/>
    <mergeCell ref="B46:B47"/>
  </mergeCells>
  <phoneticPr fontId="3"/>
  <printOptions horizontalCentered="1"/>
  <pageMargins left="0" right="0.70866141732283472" top="0" bottom="0" header="0.31496062992125984" footer="0"/>
  <pageSetup paperSize="8" scale="30" orientation="landscape" cellComments="asDisplayed" r:id="rId1"/>
  <rowBreaks count="1" manualBreakCount="1">
    <brk id="2" max="16383"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95BAA-000C-4685-907B-0865A8B4D74D}">
  <sheetPr>
    <pageSetUpPr fitToPage="1"/>
  </sheetPr>
  <dimension ref="A1:V73"/>
  <sheetViews>
    <sheetView view="pageBreakPreview" zoomScale="40" zoomScaleNormal="50" zoomScaleSheetLayoutView="40" zoomScalePageLayoutView="50" workbookViewId="0">
      <selection activeCell="C2" sqref="C2:V2"/>
    </sheetView>
  </sheetViews>
  <sheetFormatPr defaultColWidth="8.8984375" defaultRowHeight="18"/>
  <cols>
    <col min="1" max="1" width="5.5" customWidth="1"/>
    <col min="2" max="2" width="22.5" customWidth="1"/>
    <col min="3" max="3" width="11.59765625" style="64" customWidth="1"/>
    <col min="4" max="4" width="43.59765625" customWidth="1"/>
    <col min="5" max="5" width="11.59765625" style="64" customWidth="1"/>
    <col min="6" max="6" width="43.59765625" customWidth="1"/>
    <col min="7" max="7" width="11.59765625" style="64" customWidth="1"/>
    <col min="8" max="8" width="43.59765625" customWidth="1"/>
    <col min="9" max="9" width="11.59765625" style="64" customWidth="1"/>
    <col min="10" max="10" width="43.59765625" customWidth="1"/>
    <col min="11" max="11" width="11.59765625" style="64" customWidth="1"/>
    <col min="12" max="12" width="43.59765625" customWidth="1"/>
    <col min="13" max="13" width="11.59765625" style="64" customWidth="1"/>
    <col min="14" max="14" width="43.59765625" customWidth="1"/>
    <col min="15" max="15" width="11.59765625" style="64" customWidth="1"/>
    <col min="16" max="16" width="43.59765625" customWidth="1"/>
    <col min="17" max="17" width="11.59765625" style="64" customWidth="1"/>
    <col min="18" max="18" width="43.59765625" customWidth="1"/>
    <col min="19" max="19" width="11.59765625" style="64" customWidth="1"/>
    <col min="20" max="20" width="36.3984375" customWidth="1"/>
    <col min="21" max="21" width="11.59765625" style="64" customWidth="1"/>
    <col min="22" max="22" width="43.59765625" customWidth="1"/>
    <col min="24" max="24" width="10.8984375" bestFit="1" customWidth="1"/>
  </cols>
  <sheetData>
    <row r="1" spans="1:22" ht="27" thickBot="1">
      <c r="A1" s="77" t="s">
        <v>2060</v>
      </c>
    </row>
    <row r="2" spans="1:22" ht="45" customHeight="1" thickBot="1">
      <c r="B2" s="76" t="s">
        <v>1</v>
      </c>
      <c r="C2" s="590" t="s">
        <v>2</v>
      </c>
      <c r="D2" s="591"/>
      <c r="E2" s="591"/>
      <c r="F2" s="591"/>
      <c r="G2" s="591"/>
      <c r="H2" s="591"/>
      <c r="I2" s="591"/>
      <c r="J2" s="591"/>
      <c r="K2" s="591"/>
      <c r="L2" s="591"/>
      <c r="M2" s="591"/>
      <c r="N2" s="591"/>
      <c r="O2" s="591"/>
      <c r="P2" s="591"/>
      <c r="Q2" s="591"/>
      <c r="R2" s="591"/>
      <c r="S2" s="591"/>
      <c r="T2" s="591"/>
      <c r="U2" s="591"/>
      <c r="V2" s="592"/>
    </row>
    <row r="3" spans="1:22" ht="45" customHeight="1" thickBot="1">
      <c r="B3" s="74" t="s">
        <v>3</v>
      </c>
      <c r="C3" s="593" t="s">
        <v>2059</v>
      </c>
      <c r="D3" s="594"/>
      <c r="E3" s="594"/>
      <c r="F3" s="594"/>
      <c r="G3" s="594"/>
      <c r="H3" s="594"/>
      <c r="I3" s="594"/>
      <c r="J3" s="594"/>
      <c r="K3" s="594"/>
      <c r="L3" s="594"/>
      <c r="M3" s="594"/>
      <c r="N3" s="594"/>
      <c r="O3" s="594"/>
      <c r="P3" s="594"/>
      <c r="Q3" s="594"/>
      <c r="R3" s="594"/>
      <c r="S3" s="594"/>
      <c r="T3" s="594"/>
      <c r="U3" s="594"/>
      <c r="V3" s="595"/>
    </row>
    <row r="4" spans="1:22" ht="104.1" customHeight="1" thickBot="1">
      <c r="B4" s="73" t="s">
        <v>5</v>
      </c>
      <c r="C4" s="596" t="s">
        <v>6</v>
      </c>
      <c r="D4" s="597"/>
      <c r="E4" s="597"/>
      <c r="F4" s="597"/>
      <c r="G4" s="597"/>
      <c r="H4" s="597"/>
      <c r="I4" s="597"/>
      <c r="J4" s="597"/>
      <c r="K4" s="597"/>
      <c r="L4" s="597"/>
      <c r="M4" s="597"/>
      <c r="N4" s="598"/>
      <c r="O4" s="599" t="s">
        <v>7</v>
      </c>
      <c r="P4" s="600"/>
      <c r="Q4" s="599" t="s">
        <v>8</v>
      </c>
      <c r="R4" s="600"/>
      <c r="S4" s="599" t="s">
        <v>9</v>
      </c>
      <c r="T4" s="601"/>
      <c r="U4" s="601"/>
      <c r="V4" s="600"/>
    </row>
    <row r="5" spans="1:22" ht="51.75" customHeight="1" thickBot="1">
      <c r="B5" s="74" t="s">
        <v>10</v>
      </c>
      <c r="C5" s="580" t="s">
        <v>952</v>
      </c>
      <c r="D5" s="581"/>
      <c r="E5" s="581"/>
      <c r="F5" s="581"/>
      <c r="G5" s="581"/>
      <c r="H5" s="581"/>
      <c r="I5" s="581"/>
      <c r="J5" s="581"/>
      <c r="K5" s="581"/>
      <c r="L5" s="581"/>
      <c r="M5" s="581"/>
      <c r="N5" s="581"/>
      <c r="O5" s="581"/>
      <c r="P5" s="582"/>
      <c r="Q5" s="583" t="s">
        <v>12</v>
      </c>
      <c r="R5" s="584"/>
      <c r="S5" s="585" t="s">
        <v>13</v>
      </c>
      <c r="T5" s="584"/>
      <c r="U5" s="585" t="s">
        <v>14</v>
      </c>
      <c r="V5" s="584"/>
    </row>
    <row r="6" spans="1:22" ht="69" customHeight="1" thickBot="1">
      <c r="B6" s="589" t="s">
        <v>15</v>
      </c>
      <c r="C6" s="317" t="s">
        <v>2058</v>
      </c>
      <c r="D6" s="318"/>
      <c r="E6" s="537" t="s">
        <v>950</v>
      </c>
      <c r="F6" s="538"/>
      <c r="G6" s="538"/>
      <c r="H6" s="538"/>
      <c r="I6" s="538"/>
      <c r="J6" s="538"/>
      <c r="K6" s="538"/>
      <c r="L6" s="538"/>
      <c r="M6" s="538"/>
      <c r="N6" s="539"/>
      <c r="O6" s="326" t="s">
        <v>949</v>
      </c>
      <c r="P6" s="327"/>
      <c r="Q6" s="332" t="s">
        <v>948</v>
      </c>
      <c r="R6" s="333"/>
      <c r="S6" s="353" t="s">
        <v>947</v>
      </c>
      <c r="T6" s="354"/>
      <c r="U6" s="354"/>
      <c r="V6" s="355"/>
    </row>
    <row r="7" spans="1:22" ht="69.75" customHeight="1" thickBot="1">
      <c r="B7" s="412"/>
      <c r="C7" s="319"/>
      <c r="D7" s="320"/>
      <c r="E7" s="549" t="s">
        <v>2057</v>
      </c>
      <c r="F7" s="550"/>
      <c r="G7" s="549" t="s">
        <v>2056</v>
      </c>
      <c r="H7" s="550"/>
      <c r="I7" s="586" t="s">
        <v>2055</v>
      </c>
      <c r="J7" s="587"/>
      <c r="K7" s="587"/>
      <c r="L7" s="588"/>
      <c r="M7" s="359" t="s">
        <v>2054</v>
      </c>
      <c r="N7" s="360"/>
      <c r="O7" s="328"/>
      <c r="P7" s="329"/>
      <c r="Q7" s="334"/>
      <c r="R7" s="335"/>
      <c r="S7" s="363" t="s">
        <v>942</v>
      </c>
      <c r="T7" s="364"/>
      <c r="U7" s="363" t="s">
        <v>2053</v>
      </c>
      <c r="V7" s="364"/>
    </row>
    <row r="8" spans="1:22" ht="75" customHeight="1" thickBot="1">
      <c r="B8" s="413"/>
      <c r="C8" s="321"/>
      <c r="D8" s="322"/>
      <c r="E8" s="342"/>
      <c r="F8" s="343"/>
      <c r="G8" s="342"/>
      <c r="H8" s="343"/>
      <c r="I8" s="342" t="s">
        <v>27</v>
      </c>
      <c r="J8" s="343"/>
      <c r="K8" s="342" t="s">
        <v>28</v>
      </c>
      <c r="L8" s="343"/>
      <c r="M8" s="361"/>
      <c r="N8" s="362"/>
      <c r="O8" s="330"/>
      <c r="P8" s="331"/>
      <c r="Q8" s="336"/>
      <c r="R8" s="337"/>
      <c r="S8" s="340"/>
      <c r="T8" s="341"/>
      <c r="U8" s="340"/>
      <c r="V8" s="341"/>
    </row>
    <row r="9" spans="1:22" ht="50.1" customHeight="1" thickBot="1">
      <c r="B9" s="73" t="s">
        <v>29</v>
      </c>
      <c r="C9" s="560" t="s">
        <v>30</v>
      </c>
      <c r="D9" s="561"/>
      <c r="E9" s="562" t="s">
        <v>31</v>
      </c>
      <c r="F9" s="563"/>
      <c r="G9" s="563"/>
      <c r="H9" s="563"/>
      <c r="I9" s="563"/>
      <c r="J9" s="563"/>
      <c r="K9" s="563"/>
      <c r="L9" s="564"/>
      <c r="M9" s="565" t="s">
        <v>32</v>
      </c>
      <c r="N9" s="566"/>
      <c r="O9" s="567" t="s">
        <v>940</v>
      </c>
      <c r="P9" s="568"/>
      <c r="Q9" s="427" t="s">
        <v>504</v>
      </c>
      <c r="R9" s="428"/>
      <c r="S9" s="557" t="s">
        <v>35</v>
      </c>
      <c r="T9" s="558"/>
      <c r="U9" s="558"/>
      <c r="V9" s="559"/>
    </row>
    <row r="10" spans="1:22" ht="50.1" customHeight="1" thickBot="1">
      <c r="B10" s="73" t="s">
        <v>36</v>
      </c>
      <c r="C10" s="560" t="s">
        <v>37</v>
      </c>
      <c r="D10" s="561"/>
      <c r="E10" s="562" t="s">
        <v>38</v>
      </c>
      <c r="F10" s="563"/>
      <c r="G10" s="563"/>
      <c r="H10" s="563"/>
      <c r="I10" s="563"/>
      <c r="J10" s="563"/>
      <c r="K10" s="563"/>
      <c r="L10" s="564"/>
      <c r="M10" s="565" t="s">
        <v>39</v>
      </c>
      <c r="N10" s="566"/>
      <c r="O10" s="567" t="s">
        <v>40</v>
      </c>
      <c r="P10" s="568"/>
      <c r="Q10" s="569" t="s">
        <v>41</v>
      </c>
      <c r="R10" s="570"/>
      <c r="S10" s="557" t="s">
        <v>41</v>
      </c>
      <c r="T10" s="558"/>
      <c r="U10" s="558"/>
      <c r="V10" s="559"/>
    </row>
    <row r="11" spans="1:22" ht="50.1" customHeight="1" thickBot="1">
      <c r="B11" s="74" t="s">
        <v>42</v>
      </c>
      <c r="C11" s="560" t="s">
        <v>43</v>
      </c>
      <c r="D11" s="561"/>
      <c r="E11" s="562" t="s">
        <v>44</v>
      </c>
      <c r="F11" s="563"/>
      <c r="G11" s="563"/>
      <c r="H11" s="564"/>
      <c r="I11" s="562" t="s">
        <v>939</v>
      </c>
      <c r="J11" s="563"/>
      <c r="K11" s="563"/>
      <c r="L11" s="564"/>
      <c r="M11" s="565" t="s">
        <v>938</v>
      </c>
      <c r="N11" s="566"/>
      <c r="O11" s="567" t="s">
        <v>500</v>
      </c>
      <c r="P11" s="568"/>
      <c r="Q11" s="569" t="s">
        <v>500</v>
      </c>
      <c r="R11" s="570"/>
      <c r="S11" s="557" t="s">
        <v>724</v>
      </c>
      <c r="T11" s="558"/>
      <c r="U11" s="558"/>
      <c r="V11" s="559"/>
    </row>
    <row r="12" spans="1:22" ht="105.6" hidden="1" customHeight="1" thickBot="1">
      <c r="B12" s="73" t="s">
        <v>50</v>
      </c>
      <c r="C12" s="571" t="s">
        <v>51</v>
      </c>
      <c r="D12" s="572"/>
      <c r="E12" s="573" t="s">
        <v>52</v>
      </c>
      <c r="F12" s="574"/>
      <c r="G12" s="573" t="s">
        <v>53</v>
      </c>
      <c r="H12" s="574"/>
      <c r="I12" s="573" t="s">
        <v>54</v>
      </c>
      <c r="J12" s="575"/>
      <c r="K12" s="575"/>
      <c r="L12" s="574"/>
      <c r="M12" s="576" t="s">
        <v>55</v>
      </c>
      <c r="N12" s="577"/>
      <c r="O12" s="578" t="s">
        <v>56</v>
      </c>
      <c r="P12" s="579"/>
      <c r="Q12" s="427" t="s">
        <v>57</v>
      </c>
      <c r="R12" s="428"/>
      <c r="S12" s="440" t="s">
        <v>58</v>
      </c>
      <c r="T12" s="430"/>
      <c r="U12" s="440" t="s">
        <v>59</v>
      </c>
      <c r="V12" s="430"/>
    </row>
    <row r="13" spans="1:22" s="68" customFormat="1" ht="32.1" customHeight="1">
      <c r="A13" s="132"/>
      <c r="B13" s="603" t="s">
        <v>60</v>
      </c>
      <c r="C13" s="6"/>
      <c r="D13" s="7"/>
      <c r="E13" s="6"/>
      <c r="F13" s="7"/>
      <c r="G13" s="9" t="s">
        <v>2052</v>
      </c>
      <c r="H13" s="7" t="s">
        <v>920</v>
      </c>
      <c r="I13" s="9" t="s">
        <v>2051</v>
      </c>
      <c r="J13" s="8" t="s">
        <v>924</v>
      </c>
      <c r="K13" s="9" t="s">
        <v>2050</v>
      </c>
      <c r="L13" s="7" t="s">
        <v>2049</v>
      </c>
      <c r="M13" s="6"/>
      <c r="N13" s="7"/>
      <c r="O13" s="6" t="s">
        <v>2048</v>
      </c>
      <c r="P13" s="7" t="s">
        <v>66</v>
      </c>
      <c r="Q13" s="9" t="s">
        <v>2041</v>
      </c>
      <c r="R13" s="8" t="s">
        <v>2040</v>
      </c>
      <c r="S13" s="6" t="s">
        <v>2036</v>
      </c>
      <c r="T13" s="8" t="s">
        <v>2035</v>
      </c>
      <c r="U13" s="9" t="s">
        <v>2041</v>
      </c>
      <c r="V13" s="11" t="s">
        <v>2040</v>
      </c>
    </row>
    <row r="14" spans="1:22" s="68" customFormat="1" ht="32.1" customHeight="1">
      <c r="A14" s="132"/>
      <c r="B14" s="506"/>
      <c r="C14" s="9"/>
      <c r="D14" s="8"/>
      <c r="E14" s="9"/>
      <c r="F14" s="8"/>
      <c r="G14" s="9" t="s">
        <v>2047</v>
      </c>
      <c r="H14" s="31" t="s">
        <v>936</v>
      </c>
      <c r="I14" s="9" t="s">
        <v>68</v>
      </c>
      <c r="J14" s="8"/>
      <c r="K14" s="9" t="s">
        <v>2046</v>
      </c>
      <c r="L14" s="8" t="s">
        <v>2045</v>
      </c>
      <c r="M14" s="9" t="s">
        <v>68</v>
      </c>
      <c r="N14" s="8"/>
      <c r="O14" s="9" t="s">
        <v>2044</v>
      </c>
      <c r="P14" s="8" t="s">
        <v>2043</v>
      </c>
      <c r="Q14" s="9" t="s">
        <v>2039</v>
      </c>
      <c r="R14" s="8" t="s">
        <v>2038</v>
      </c>
      <c r="S14" s="9" t="s">
        <v>2032</v>
      </c>
      <c r="T14" s="8" t="s">
        <v>2031</v>
      </c>
      <c r="U14" s="9" t="s">
        <v>2039</v>
      </c>
      <c r="V14" s="11" t="s">
        <v>2038</v>
      </c>
    </row>
    <row r="15" spans="1:22" s="68" customFormat="1" ht="32.1" customHeight="1">
      <c r="A15" s="132"/>
      <c r="B15" s="506"/>
      <c r="C15" s="9"/>
      <c r="D15" s="8"/>
      <c r="E15" s="9"/>
      <c r="F15" s="8"/>
      <c r="G15" s="9" t="s">
        <v>2042</v>
      </c>
      <c r="H15" s="8" t="s">
        <v>80</v>
      </c>
      <c r="I15" s="9" t="s">
        <v>68</v>
      </c>
      <c r="J15" s="8"/>
      <c r="K15" s="9" t="s">
        <v>2041</v>
      </c>
      <c r="L15" s="8" t="s">
        <v>2040</v>
      </c>
      <c r="M15" s="9" t="s">
        <v>68</v>
      </c>
      <c r="N15" s="8"/>
      <c r="O15" s="9" t="s">
        <v>68</v>
      </c>
      <c r="P15" s="8"/>
      <c r="Q15" s="9" t="s">
        <v>2034</v>
      </c>
      <c r="R15" s="8" t="s">
        <v>2033</v>
      </c>
      <c r="S15" s="9" t="s">
        <v>68</v>
      </c>
      <c r="T15" s="8"/>
      <c r="U15" s="9" t="s">
        <v>2034</v>
      </c>
      <c r="V15" s="11" t="s">
        <v>2033</v>
      </c>
    </row>
    <row r="16" spans="1:22" s="68" customFormat="1" ht="32.1" customHeight="1">
      <c r="A16" s="132"/>
      <c r="B16" s="506"/>
      <c r="C16" s="9"/>
      <c r="D16" s="8"/>
      <c r="E16" s="9"/>
      <c r="F16" s="8"/>
      <c r="G16" s="9"/>
      <c r="H16" s="8"/>
      <c r="I16" s="9" t="s">
        <v>68</v>
      </c>
      <c r="J16" s="8"/>
      <c r="K16" s="9" t="s">
        <v>2039</v>
      </c>
      <c r="L16" s="8" t="s">
        <v>2038</v>
      </c>
      <c r="M16" s="9" t="s">
        <v>68</v>
      </c>
      <c r="N16" s="8"/>
      <c r="O16" s="9" t="s">
        <v>68</v>
      </c>
      <c r="P16" s="8"/>
      <c r="Q16" s="9" t="s">
        <v>2037</v>
      </c>
      <c r="R16" s="8" t="s">
        <v>2035</v>
      </c>
      <c r="S16" s="9" t="s">
        <v>68</v>
      </c>
      <c r="T16" s="8"/>
      <c r="U16" s="9" t="s">
        <v>2036</v>
      </c>
      <c r="V16" s="11" t="s">
        <v>2035</v>
      </c>
    </row>
    <row r="17" spans="1:22" s="68" customFormat="1" ht="32.1" customHeight="1">
      <c r="A17" s="132"/>
      <c r="B17" s="506"/>
      <c r="C17" s="9"/>
      <c r="D17" s="8"/>
      <c r="E17" s="9"/>
      <c r="F17" s="8"/>
      <c r="G17" s="9"/>
      <c r="H17" s="8"/>
      <c r="I17" s="9" t="s">
        <v>68</v>
      </c>
      <c r="J17" s="8"/>
      <c r="K17" s="9" t="s">
        <v>2034</v>
      </c>
      <c r="L17" s="8" t="s">
        <v>2033</v>
      </c>
      <c r="M17" s="9" t="s">
        <v>68</v>
      </c>
      <c r="N17" s="8"/>
      <c r="O17" s="9" t="s">
        <v>68</v>
      </c>
      <c r="P17" s="8"/>
      <c r="Q17" s="9" t="s">
        <v>2032</v>
      </c>
      <c r="R17" s="8" t="s">
        <v>2031</v>
      </c>
      <c r="S17" s="9" t="s">
        <v>68</v>
      </c>
      <c r="T17" s="8"/>
      <c r="U17" s="9" t="s">
        <v>2032</v>
      </c>
      <c r="V17" s="11" t="s">
        <v>2031</v>
      </c>
    </row>
    <row r="18" spans="1:22" s="68" customFormat="1" ht="32.1" customHeight="1">
      <c r="A18" s="132"/>
      <c r="B18" s="507" t="s">
        <v>365</v>
      </c>
      <c r="C18" s="21"/>
      <c r="D18" s="22"/>
      <c r="E18" s="21"/>
      <c r="F18" s="22"/>
      <c r="G18" s="21" t="s">
        <v>68</v>
      </c>
      <c r="H18" s="22"/>
      <c r="I18" s="21" t="s">
        <v>68</v>
      </c>
      <c r="J18" s="22"/>
      <c r="K18" s="21" t="s">
        <v>68</v>
      </c>
      <c r="L18" s="22"/>
      <c r="M18" s="21" t="s">
        <v>68</v>
      </c>
      <c r="N18" s="22"/>
      <c r="O18" s="21" t="s">
        <v>68</v>
      </c>
      <c r="P18" s="22"/>
      <c r="Q18" s="21" t="s">
        <v>2030</v>
      </c>
      <c r="R18" s="50" t="s">
        <v>485</v>
      </c>
      <c r="S18" s="21" t="s">
        <v>2030</v>
      </c>
      <c r="T18" s="50" t="s">
        <v>485</v>
      </c>
      <c r="U18" s="21" t="s">
        <v>2030</v>
      </c>
      <c r="V18" s="27" t="s">
        <v>485</v>
      </c>
    </row>
    <row r="19" spans="1:22" s="68" customFormat="1" ht="32.1" customHeight="1" thickBot="1">
      <c r="A19" s="132"/>
      <c r="B19" s="508"/>
      <c r="C19" s="17"/>
      <c r="D19" s="18"/>
      <c r="E19" s="17"/>
      <c r="F19" s="18"/>
      <c r="G19" s="17" t="s">
        <v>68</v>
      </c>
      <c r="H19" s="18"/>
      <c r="I19" s="17" t="s">
        <v>68</v>
      </c>
      <c r="J19" s="18"/>
      <c r="K19" s="17" t="s">
        <v>68</v>
      </c>
      <c r="L19" s="18"/>
      <c r="M19" s="17" t="s">
        <v>68</v>
      </c>
      <c r="N19" s="18"/>
      <c r="O19" s="17" t="s">
        <v>68</v>
      </c>
      <c r="P19" s="18"/>
      <c r="Q19" s="17" t="s">
        <v>68</v>
      </c>
      <c r="R19" s="18"/>
      <c r="S19" s="17" t="s">
        <v>68</v>
      </c>
      <c r="T19" s="18"/>
      <c r="U19" s="17" t="s">
        <v>68</v>
      </c>
      <c r="V19" s="19"/>
    </row>
    <row r="20" spans="1:22" s="68" customFormat="1" ht="32.1" customHeight="1">
      <c r="A20" s="132"/>
      <c r="B20" s="506" t="s">
        <v>72</v>
      </c>
      <c r="C20" s="9"/>
      <c r="D20" s="8"/>
      <c r="E20" s="9"/>
      <c r="F20" s="8"/>
      <c r="G20" s="83"/>
      <c r="H20" s="82"/>
      <c r="I20" s="9"/>
      <c r="J20" s="8"/>
      <c r="K20" s="9" t="s">
        <v>2027</v>
      </c>
      <c r="L20" s="8" t="s">
        <v>2029</v>
      </c>
      <c r="M20" s="9" t="s">
        <v>2028</v>
      </c>
      <c r="N20" s="8" t="s">
        <v>877</v>
      </c>
      <c r="O20" s="9"/>
      <c r="P20" s="8"/>
      <c r="Q20" s="9" t="s">
        <v>2027</v>
      </c>
      <c r="R20" s="8" t="s">
        <v>2026</v>
      </c>
      <c r="S20" s="9" t="s">
        <v>2017</v>
      </c>
      <c r="T20" s="8" t="s">
        <v>2016</v>
      </c>
      <c r="U20" s="9" t="s">
        <v>2027</v>
      </c>
      <c r="V20" s="11" t="s">
        <v>2026</v>
      </c>
    </row>
    <row r="21" spans="1:22" s="68" customFormat="1" ht="32.1" customHeight="1">
      <c r="A21" s="132"/>
      <c r="B21" s="506"/>
      <c r="C21" s="9"/>
      <c r="D21" s="8"/>
      <c r="E21" s="9"/>
      <c r="F21" s="8"/>
      <c r="G21" s="83"/>
      <c r="H21" s="82"/>
      <c r="I21" s="9" t="s">
        <v>68</v>
      </c>
      <c r="J21" s="8"/>
      <c r="K21" s="9" t="s">
        <v>2025</v>
      </c>
      <c r="L21" s="8" t="s">
        <v>2024</v>
      </c>
      <c r="M21" s="9" t="s">
        <v>2023</v>
      </c>
      <c r="N21" s="8" t="s">
        <v>2022</v>
      </c>
      <c r="O21" s="9"/>
      <c r="P21" s="8"/>
      <c r="Q21" s="9" t="s">
        <v>2015</v>
      </c>
      <c r="R21" s="8" t="s">
        <v>1993</v>
      </c>
      <c r="S21" s="9" t="s">
        <v>68</v>
      </c>
      <c r="T21" s="8"/>
      <c r="U21" s="9" t="s">
        <v>2017</v>
      </c>
      <c r="V21" s="11" t="s">
        <v>2016</v>
      </c>
    </row>
    <row r="22" spans="1:22" s="68" customFormat="1" ht="32.1" customHeight="1">
      <c r="A22" s="132"/>
      <c r="B22" s="506"/>
      <c r="C22" s="9"/>
      <c r="D22" s="8"/>
      <c r="E22" s="9"/>
      <c r="F22" s="8"/>
      <c r="G22" s="9" t="s">
        <v>68</v>
      </c>
      <c r="H22" s="8"/>
      <c r="I22" s="9" t="s">
        <v>68</v>
      </c>
      <c r="J22" s="8"/>
      <c r="K22" s="9" t="s">
        <v>2021</v>
      </c>
      <c r="L22" s="8" t="s">
        <v>2020</v>
      </c>
      <c r="M22" s="9" t="s">
        <v>2019</v>
      </c>
      <c r="N22" s="8" t="s">
        <v>2018</v>
      </c>
      <c r="O22" s="9"/>
      <c r="P22" s="8"/>
      <c r="Q22" s="9" t="s">
        <v>2017</v>
      </c>
      <c r="R22" s="8" t="s">
        <v>2016</v>
      </c>
      <c r="S22" s="9" t="s">
        <v>68</v>
      </c>
      <c r="T22" s="8"/>
      <c r="U22" s="9" t="s">
        <v>2015</v>
      </c>
      <c r="V22" s="11" t="s">
        <v>1993</v>
      </c>
    </row>
    <row r="23" spans="1:22" s="68" customFormat="1" ht="32.1" customHeight="1">
      <c r="A23" s="132"/>
      <c r="B23" s="506"/>
      <c r="C23" s="9"/>
      <c r="D23" s="8"/>
      <c r="E23" s="9"/>
      <c r="F23" s="8"/>
      <c r="G23" s="9" t="s">
        <v>68</v>
      </c>
      <c r="H23" s="8"/>
      <c r="I23" s="9" t="s">
        <v>68</v>
      </c>
      <c r="J23" s="8"/>
      <c r="K23" s="9" t="s">
        <v>2014</v>
      </c>
      <c r="L23" s="8" t="s">
        <v>2013</v>
      </c>
      <c r="M23" s="9" t="s">
        <v>2012</v>
      </c>
      <c r="N23" s="8" t="s">
        <v>2011</v>
      </c>
      <c r="O23" s="9"/>
      <c r="P23" s="8"/>
      <c r="Q23" s="9" t="s">
        <v>68</v>
      </c>
      <c r="R23" s="8"/>
      <c r="S23" s="9" t="s">
        <v>68</v>
      </c>
      <c r="T23" s="8"/>
      <c r="U23" s="9" t="s">
        <v>68</v>
      </c>
      <c r="V23" s="11"/>
    </row>
    <row r="24" spans="1:22" s="68" customFormat="1" ht="32.1" customHeight="1">
      <c r="A24" s="132"/>
      <c r="B24" s="506"/>
      <c r="C24" s="9"/>
      <c r="D24" s="8"/>
      <c r="E24" s="9"/>
      <c r="F24" s="8"/>
      <c r="G24" s="9" t="s">
        <v>68</v>
      </c>
      <c r="H24" s="8"/>
      <c r="I24" s="9" t="s">
        <v>68</v>
      </c>
      <c r="J24" s="8"/>
      <c r="K24" s="9" t="s">
        <v>2010</v>
      </c>
      <c r="L24" s="8" t="s">
        <v>2009</v>
      </c>
      <c r="M24" s="9" t="s">
        <v>2008</v>
      </c>
      <c r="N24" s="8" t="s">
        <v>2007</v>
      </c>
      <c r="O24" s="9"/>
      <c r="P24" s="8"/>
      <c r="Q24" s="9" t="s">
        <v>68</v>
      </c>
      <c r="R24" s="8"/>
      <c r="S24" s="9" t="s">
        <v>68</v>
      </c>
      <c r="T24" s="8"/>
      <c r="U24" s="9" t="s">
        <v>68</v>
      </c>
      <c r="V24" s="11"/>
    </row>
    <row r="25" spans="1:22" s="68" customFormat="1" ht="32.1" customHeight="1">
      <c r="A25" s="132"/>
      <c r="B25" s="506"/>
      <c r="C25" s="9"/>
      <c r="D25" s="8"/>
      <c r="E25" s="9"/>
      <c r="F25" s="8"/>
      <c r="G25" s="9" t="s">
        <v>68</v>
      </c>
      <c r="H25" s="8"/>
      <c r="I25" s="9" t="s">
        <v>68</v>
      </c>
      <c r="J25" s="8"/>
      <c r="K25" s="9" t="s">
        <v>2006</v>
      </c>
      <c r="L25" s="8" t="s">
        <v>2005</v>
      </c>
      <c r="M25" s="9" t="s">
        <v>2004</v>
      </c>
      <c r="N25" s="8" t="s">
        <v>2003</v>
      </c>
      <c r="O25" s="9"/>
      <c r="P25" s="8"/>
      <c r="Q25" s="9" t="s">
        <v>68</v>
      </c>
      <c r="R25" s="8"/>
      <c r="S25" s="9" t="s">
        <v>68</v>
      </c>
      <c r="T25" s="8"/>
      <c r="U25" s="9" t="s">
        <v>68</v>
      </c>
      <c r="V25" s="11"/>
    </row>
    <row r="26" spans="1:22" s="68" customFormat="1" ht="32.1" customHeight="1">
      <c r="A26" s="132"/>
      <c r="B26" s="506"/>
      <c r="C26" s="9"/>
      <c r="D26" s="8"/>
      <c r="E26" s="9"/>
      <c r="F26" s="8"/>
      <c r="G26" s="9" t="s">
        <v>68</v>
      </c>
      <c r="H26" s="8"/>
      <c r="I26" s="9" t="s">
        <v>68</v>
      </c>
      <c r="J26" s="8"/>
      <c r="K26" s="9" t="s">
        <v>2002</v>
      </c>
      <c r="L26" s="8" t="s">
        <v>2001</v>
      </c>
      <c r="M26" s="9" t="s">
        <v>2000</v>
      </c>
      <c r="N26" s="8" t="s">
        <v>1999</v>
      </c>
      <c r="O26" s="9"/>
      <c r="P26" s="8"/>
      <c r="Q26" s="9" t="s">
        <v>68</v>
      </c>
      <c r="R26" s="8"/>
      <c r="S26" s="9" t="s">
        <v>68</v>
      </c>
      <c r="T26" s="8"/>
      <c r="U26" s="9" t="s">
        <v>68</v>
      </c>
      <c r="V26" s="11"/>
    </row>
    <row r="27" spans="1:22" s="68" customFormat="1" ht="32.1" customHeight="1">
      <c r="A27" s="132"/>
      <c r="B27" s="506"/>
      <c r="C27" s="9"/>
      <c r="D27" s="8"/>
      <c r="E27" s="9"/>
      <c r="F27" s="8"/>
      <c r="G27" s="9" t="s">
        <v>68</v>
      </c>
      <c r="H27" s="8"/>
      <c r="I27" s="9" t="s">
        <v>68</v>
      </c>
      <c r="J27" s="8"/>
      <c r="K27" s="9" t="s">
        <v>68</v>
      </c>
      <c r="L27" s="8"/>
      <c r="M27" s="9" t="s">
        <v>1998</v>
      </c>
      <c r="N27" s="8" t="s">
        <v>1997</v>
      </c>
      <c r="O27" s="9"/>
      <c r="P27" s="8"/>
      <c r="Q27" s="9" t="s">
        <v>68</v>
      </c>
      <c r="R27" s="8"/>
      <c r="S27" s="9" t="s">
        <v>68</v>
      </c>
      <c r="T27" s="8"/>
      <c r="U27" s="9" t="s">
        <v>68</v>
      </c>
      <c r="V27" s="11"/>
    </row>
    <row r="28" spans="1:22" s="68" customFormat="1" ht="32.1" customHeight="1">
      <c r="A28" s="132"/>
      <c r="B28" s="506"/>
      <c r="C28" s="9"/>
      <c r="D28" s="8"/>
      <c r="E28" s="9"/>
      <c r="F28" s="8"/>
      <c r="G28" s="9" t="s">
        <v>68</v>
      </c>
      <c r="H28" s="8"/>
      <c r="I28" s="9" t="s">
        <v>68</v>
      </c>
      <c r="J28" s="8"/>
      <c r="K28" s="9" t="s">
        <v>68</v>
      </c>
      <c r="L28" s="8"/>
      <c r="M28" s="9" t="s">
        <v>1996</v>
      </c>
      <c r="N28" s="8" t="s">
        <v>1995</v>
      </c>
      <c r="O28" s="9"/>
      <c r="P28" s="8"/>
      <c r="Q28" s="9" t="s">
        <v>68</v>
      </c>
      <c r="R28" s="8"/>
      <c r="S28" s="9" t="s">
        <v>68</v>
      </c>
      <c r="T28" s="8"/>
      <c r="U28" s="9" t="s">
        <v>68</v>
      </c>
      <c r="V28" s="11"/>
    </row>
    <row r="29" spans="1:22" s="68" customFormat="1" ht="32.1" customHeight="1">
      <c r="A29" s="132"/>
      <c r="B29" s="506"/>
      <c r="C29" s="9"/>
      <c r="D29" s="8"/>
      <c r="E29" s="9"/>
      <c r="F29" s="8"/>
      <c r="G29" s="9" t="s">
        <v>68</v>
      </c>
      <c r="H29" s="8"/>
      <c r="I29" s="9" t="s">
        <v>68</v>
      </c>
      <c r="J29" s="8"/>
      <c r="K29" s="9" t="s">
        <v>68</v>
      </c>
      <c r="L29" s="8"/>
      <c r="M29" s="9" t="s">
        <v>1994</v>
      </c>
      <c r="N29" s="8" t="s">
        <v>1993</v>
      </c>
      <c r="O29" s="9"/>
      <c r="P29" s="8"/>
      <c r="Q29" s="9" t="s">
        <v>68</v>
      </c>
      <c r="R29" s="8"/>
      <c r="S29" s="9" t="s">
        <v>68</v>
      </c>
      <c r="T29" s="8"/>
      <c r="U29" s="9" t="s">
        <v>68</v>
      </c>
      <c r="V29" s="11"/>
    </row>
    <row r="30" spans="1:22" s="68" customFormat="1" ht="32.1" customHeight="1">
      <c r="A30" s="132"/>
      <c r="B30" s="506"/>
      <c r="C30" s="9"/>
      <c r="D30" s="8"/>
      <c r="E30" s="9"/>
      <c r="F30" s="8"/>
      <c r="G30" s="9" t="s">
        <v>68</v>
      </c>
      <c r="H30" s="8"/>
      <c r="I30" s="9" t="s">
        <v>68</v>
      </c>
      <c r="J30" s="8"/>
      <c r="K30" s="9" t="s">
        <v>68</v>
      </c>
      <c r="L30" s="8"/>
      <c r="M30" s="9"/>
      <c r="N30" s="82"/>
      <c r="O30" s="9"/>
      <c r="P30" s="8"/>
      <c r="Q30" s="9" t="s">
        <v>68</v>
      </c>
      <c r="R30" s="8"/>
      <c r="S30" s="9" t="s">
        <v>68</v>
      </c>
      <c r="T30" s="8"/>
      <c r="U30" s="9" t="s">
        <v>68</v>
      </c>
      <c r="V30" s="11"/>
    </row>
    <row r="31" spans="1:22" s="68" customFormat="1" ht="32.1" customHeight="1">
      <c r="A31" s="132"/>
      <c r="B31" s="506"/>
      <c r="C31" s="9"/>
      <c r="D31" s="8"/>
      <c r="E31" s="9"/>
      <c r="F31" s="8"/>
      <c r="G31" s="9" t="s">
        <v>68</v>
      </c>
      <c r="H31" s="8"/>
      <c r="I31" s="9" t="s">
        <v>68</v>
      </c>
      <c r="J31" s="8"/>
      <c r="K31" s="9" t="s">
        <v>68</v>
      </c>
      <c r="L31" s="8"/>
      <c r="M31" s="83"/>
      <c r="N31" s="82"/>
      <c r="O31" s="9"/>
      <c r="P31" s="8"/>
      <c r="Q31" s="9" t="s">
        <v>68</v>
      </c>
      <c r="R31" s="8"/>
      <c r="S31" s="9" t="s">
        <v>68</v>
      </c>
      <c r="T31" s="8"/>
      <c r="U31" s="9" t="s">
        <v>68</v>
      </c>
      <c r="V31" s="11"/>
    </row>
    <row r="32" spans="1:22" s="68" customFormat="1" ht="32.1" customHeight="1">
      <c r="A32" s="132"/>
      <c r="B32" s="506"/>
      <c r="C32" s="9"/>
      <c r="D32" s="8"/>
      <c r="E32" s="9"/>
      <c r="F32" s="8"/>
      <c r="G32" s="9" t="s">
        <v>68</v>
      </c>
      <c r="H32" s="8"/>
      <c r="I32" s="9" t="s">
        <v>68</v>
      </c>
      <c r="J32" s="8"/>
      <c r="K32" s="9" t="s">
        <v>68</v>
      </c>
      <c r="L32" s="8"/>
      <c r="M32" s="9"/>
      <c r="N32" s="8"/>
      <c r="O32" s="9"/>
      <c r="P32" s="8"/>
      <c r="Q32" s="9" t="s">
        <v>68</v>
      </c>
      <c r="R32" s="8"/>
      <c r="S32" s="9" t="s">
        <v>68</v>
      </c>
      <c r="T32" s="8"/>
      <c r="U32" s="9" t="s">
        <v>68</v>
      </c>
      <c r="V32" s="11"/>
    </row>
    <row r="33" spans="1:22" s="68" customFormat="1" ht="32.1" customHeight="1">
      <c r="A33" s="132"/>
      <c r="B33" s="507" t="s">
        <v>365</v>
      </c>
      <c r="C33" s="21"/>
      <c r="D33" s="22"/>
      <c r="E33" s="21"/>
      <c r="F33" s="22"/>
      <c r="G33" s="21" t="s">
        <v>68</v>
      </c>
      <c r="H33" s="22"/>
      <c r="I33" s="21" t="s">
        <v>68</v>
      </c>
      <c r="J33" s="22"/>
      <c r="K33" s="21" t="s">
        <v>68</v>
      </c>
      <c r="L33" s="22"/>
      <c r="M33" s="21" t="s">
        <v>68</v>
      </c>
      <c r="N33" s="22"/>
      <c r="O33" s="21"/>
      <c r="P33" s="22"/>
      <c r="Q33" s="21" t="s">
        <v>1992</v>
      </c>
      <c r="R33" s="22" t="s">
        <v>432</v>
      </c>
      <c r="S33" s="21" t="s">
        <v>1992</v>
      </c>
      <c r="T33" s="22" t="s">
        <v>432</v>
      </c>
      <c r="U33" s="21" t="s">
        <v>1992</v>
      </c>
      <c r="V33" s="27" t="s">
        <v>432</v>
      </c>
    </row>
    <row r="34" spans="1:22" s="68" customFormat="1" ht="32.1" customHeight="1" thickBot="1">
      <c r="A34" s="132"/>
      <c r="B34" s="508"/>
      <c r="C34" s="17"/>
      <c r="D34" s="18"/>
      <c r="E34" s="17"/>
      <c r="F34" s="18"/>
      <c r="G34" s="17" t="s">
        <v>68</v>
      </c>
      <c r="H34" s="18"/>
      <c r="I34" s="17" t="s">
        <v>68</v>
      </c>
      <c r="J34" s="18"/>
      <c r="K34" s="17" t="s">
        <v>68</v>
      </c>
      <c r="L34" s="18"/>
      <c r="M34" s="17" t="s">
        <v>68</v>
      </c>
      <c r="N34" s="18"/>
      <c r="O34" s="17"/>
      <c r="P34" s="18"/>
      <c r="Q34" s="17" t="s">
        <v>68</v>
      </c>
      <c r="R34" s="18"/>
      <c r="S34" s="17" t="s">
        <v>68</v>
      </c>
      <c r="T34" s="18"/>
      <c r="U34" s="17" t="s">
        <v>68</v>
      </c>
      <c r="V34" s="19"/>
    </row>
    <row r="35" spans="1:22" s="68" customFormat="1" ht="32.1" customHeight="1">
      <c r="A35" s="132"/>
      <c r="B35" s="506" t="s">
        <v>114</v>
      </c>
      <c r="C35" s="9" t="s">
        <v>1991</v>
      </c>
      <c r="D35" s="8" t="s">
        <v>116</v>
      </c>
      <c r="E35" s="9"/>
      <c r="F35" s="8"/>
      <c r="G35" s="9" t="s">
        <v>1990</v>
      </c>
      <c r="H35" s="8" t="s">
        <v>873</v>
      </c>
      <c r="I35" s="9" t="s">
        <v>1989</v>
      </c>
      <c r="J35" s="8" t="s">
        <v>871</v>
      </c>
      <c r="K35" s="9" t="s">
        <v>1988</v>
      </c>
      <c r="L35" s="8" t="s">
        <v>1987</v>
      </c>
      <c r="M35" s="9" t="s">
        <v>1986</v>
      </c>
      <c r="N35" s="8" t="s">
        <v>867</v>
      </c>
      <c r="O35" s="9" t="s">
        <v>1985</v>
      </c>
      <c r="P35" s="8" t="s">
        <v>1984</v>
      </c>
      <c r="Q35" s="9" t="s">
        <v>1950</v>
      </c>
      <c r="R35" s="8" t="s">
        <v>1949</v>
      </c>
      <c r="S35" s="9" t="s">
        <v>1971</v>
      </c>
      <c r="T35" s="8" t="s">
        <v>1970</v>
      </c>
      <c r="U35" s="9" t="s">
        <v>1950</v>
      </c>
      <c r="V35" s="11" t="s">
        <v>1949</v>
      </c>
    </row>
    <row r="36" spans="1:22" s="68" customFormat="1" ht="32.1" customHeight="1">
      <c r="A36" s="132"/>
      <c r="B36" s="506"/>
      <c r="C36" s="9" t="s">
        <v>1983</v>
      </c>
      <c r="D36" s="8" t="s">
        <v>124</v>
      </c>
      <c r="E36" s="9"/>
      <c r="F36" s="8"/>
      <c r="G36" s="83"/>
      <c r="H36" s="82"/>
      <c r="I36" s="9" t="s">
        <v>1982</v>
      </c>
      <c r="J36" s="8" t="s">
        <v>862</v>
      </c>
      <c r="K36" s="9" t="s">
        <v>1981</v>
      </c>
      <c r="L36" s="8" t="s">
        <v>1980</v>
      </c>
      <c r="M36" s="9" t="s">
        <v>1979</v>
      </c>
      <c r="N36" s="8" t="s">
        <v>1978</v>
      </c>
      <c r="O36" s="9"/>
      <c r="P36" s="8"/>
      <c r="Q36" s="9" t="s">
        <v>1946</v>
      </c>
      <c r="R36" s="8" t="s">
        <v>1945</v>
      </c>
      <c r="S36" s="9" t="s">
        <v>68</v>
      </c>
      <c r="T36" s="8"/>
      <c r="U36" s="9" t="s">
        <v>1946</v>
      </c>
      <c r="V36" s="11" t="s">
        <v>1945</v>
      </c>
    </row>
    <row r="37" spans="1:22" s="68" customFormat="1" ht="32.1" customHeight="1">
      <c r="A37" s="132"/>
      <c r="B37" s="506"/>
      <c r="C37" s="9" t="s">
        <v>1977</v>
      </c>
      <c r="D37" s="8" t="s">
        <v>856</v>
      </c>
      <c r="E37" s="9"/>
      <c r="F37" s="8"/>
      <c r="G37" s="9" t="s">
        <v>68</v>
      </c>
      <c r="H37" s="8"/>
      <c r="I37" s="9" t="s">
        <v>1976</v>
      </c>
      <c r="J37" s="8" t="s">
        <v>854</v>
      </c>
      <c r="K37" s="9" t="s">
        <v>1975</v>
      </c>
      <c r="L37" s="8" t="s">
        <v>1974</v>
      </c>
      <c r="M37" s="9" t="s">
        <v>1973</v>
      </c>
      <c r="N37" s="8" t="s">
        <v>1972</v>
      </c>
      <c r="O37" s="9"/>
      <c r="P37" s="8"/>
      <c r="Q37" s="9" t="s">
        <v>1971</v>
      </c>
      <c r="R37" s="8" t="s">
        <v>1970</v>
      </c>
      <c r="S37" s="9" t="s">
        <v>68</v>
      </c>
      <c r="T37" s="8"/>
      <c r="U37" s="9" t="s">
        <v>1971</v>
      </c>
      <c r="V37" s="11" t="s">
        <v>1970</v>
      </c>
    </row>
    <row r="38" spans="1:22" s="68" customFormat="1" ht="32.1" customHeight="1">
      <c r="A38" s="132"/>
      <c r="B38" s="506"/>
      <c r="C38" s="9" t="s">
        <v>68</v>
      </c>
      <c r="D38" s="8"/>
      <c r="E38" s="9"/>
      <c r="F38" s="8"/>
      <c r="G38" s="9" t="s">
        <v>68</v>
      </c>
      <c r="H38" s="8"/>
      <c r="I38" s="9" t="s">
        <v>1969</v>
      </c>
      <c r="J38" s="8" t="s">
        <v>850</v>
      </c>
      <c r="K38" s="9" t="s">
        <v>1968</v>
      </c>
      <c r="L38" s="8" t="s">
        <v>1967</v>
      </c>
      <c r="M38" s="9" t="s">
        <v>68</v>
      </c>
      <c r="N38" s="8"/>
      <c r="O38" s="9"/>
      <c r="P38" s="8"/>
      <c r="Q38" s="9" t="s">
        <v>68</v>
      </c>
      <c r="R38" s="8"/>
      <c r="S38" s="9" t="s">
        <v>68</v>
      </c>
      <c r="T38" s="8"/>
      <c r="U38" s="9" t="s">
        <v>68</v>
      </c>
      <c r="V38" s="11"/>
    </row>
    <row r="39" spans="1:22" s="68" customFormat="1" ht="32.1" customHeight="1">
      <c r="A39" s="132"/>
      <c r="B39" s="506"/>
      <c r="C39" s="9" t="s">
        <v>68</v>
      </c>
      <c r="D39" s="8"/>
      <c r="E39" s="9"/>
      <c r="F39" s="8"/>
      <c r="G39" s="9" t="s">
        <v>68</v>
      </c>
      <c r="H39" s="8"/>
      <c r="I39" s="9" t="s">
        <v>1966</v>
      </c>
      <c r="J39" s="8" t="s">
        <v>846</v>
      </c>
      <c r="K39" s="9" t="s">
        <v>1965</v>
      </c>
      <c r="L39" s="8" t="s">
        <v>1964</v>
      </c>
      <c r="M39" s="9" t="s">
        <v>68</v>
      </c>
      <c r="N39" s="8"/>
      <c r="O39" s="9"/>
      <c r="P39" s="8"/>
      <c r="Q39" s="9" t="s">
        <v>68</v>
      </c>
      <c r="R39" s="8"/>
      <c r="S39" s="9" t="s">
        <v>68</v>
      </c>
      <c r="T39" s="8"/>
      <c r="U39" s="9" t="s">
        <v>68</v>
      </c>
      <c r="V39" s="11"/>
    </row>
    <row r="40" spans="1:22" s="68" customFormat="1" ht="32.1" customHeight="1">
      <c r="A40" s="132"/>
      <c r="B40" s="506"/>
      <c r="C40" s="9" t="s">
        <v>68</v>
      </c>
      <c r="D40" s="8"/>
      <c r="E40" s="9"/>
      <c r="F40" s="8"/>
      <c r="G40" s="9" t="s">
        <v>68</v>
      </c>
      <c r="H40" s="8"/>
      <c r="I40" s="9" t="s">
        <v>1963</v>
      </c>
      <c r="J40" s="8" t="s">
        <v>842</v>
      </c>
      <c r="K40" s="9" t="s">
        <v>1962</v>
      </c>
      <c r="L40" s="8" t="s">
        <v>1961</v>
      </c>
      <c r="M40" s="9" t="s">
        <v>68</v>
      </c>
      <c r="N40" s="8"/>
      <c r="O40" s="9"/>
      <c r="P40" s="8"/>
      <c r="Q40" s="9" t="s">
        <v>68</v>
      </c>
      <c r="R40" s="8"/>
      <c r="S40" s="9" t="s">
        <v>68</v>
      </c>
      <c r="T40" s="8"/>
      <c r="U40" s="9" t="s">
        <v>68</v>
      </c>
      <c r="V40" s="11"/>
    </row>
    <row r="41" spans="1:22" s="68" customFormat="1" ht="32.1" customHeight="1">
      <c r="A41" s="132"/>
      <c r="B41" s="506"/>
      <c r="C41" s="9" t="s">
        <v>68</v>
      </c>
      <c r="D41" s="8"/>
      <c r="E41" s="9"/>
      <c r="F41" s="8"/>
      <c r="G41" s="9" t="s">
        <v>68</v>
      </c>
      <c r="H41" s="8"/>
      <c r="I41" s="9" t="s">
        <v>1960</v>
      </c>
      <c r="J41" s="8" t="s">
        <v>838</v>
      </c>
      <c r="K41" s="9" t="s">
        <v>1959</v>
      </c>
      <c r="L41" s="8" t="s">
        <v>1958</v>
      </c>
      <c r="M41" s="9" t="s">
        <v>68</v>
      </c>
      <c r="N41" s="8"/>
      <c r="O41" s="9"/>
      <c r="P41" s="8"/>
      <c r="Q41" s="9" t="s">
        <v>68</v>
      </c>
      <c r="R41" s="8"/>
      <c r="S41" s="9" t="s">
        <v>68</v>
      </c>
      <c r="T41" s="8"/>
      <c r="U41" s="9" t="s">
        <v>68</v>
      </c>
      <c r="V41" s="11"/>
    </row>
    <row r="42" spans="1:22" s="68" customFormat="1" ht="32.1" customHeight="1">
      <c r="A42" s="132"/>
      <c r="B42" s="506"/>
      <c r="C42" s="9" t="s">
        <v>68</v>
      </c>
      <c r="D42" s="8"/>
      <c r="E42" s="9"/>
      <c r="F42" s="8"/>
      <c r="G42" s="9" t="s">
        <v>68</v>
      </c>
      <c r="H42" s="8"/>
      <c r="I42" s="9" t="s">
        <v>1957</v>
      </c>
      <c r="J42" s="8" t="s">
        <v>834</v>
      </c>
      <c r="K42" s="9" t="s">
        <v>1956</v>
      </c>
      <c r="L42" s="8" t="s">
        <v>1955</v>
      </c>
      <c r="M42" s="9" t="s">
        <v>68</v>
      </c>
      <c r="N42" s="8"/>
      <c r="O42" s="9"/>
      <c r="P42" s="8"/>
      <c r="Q42" s="9" t="s">
        <v>68</v>
      </c>
      <c r="R42" s="8"/>
      <c r="S42" s="9" t="s">
        <v>68</v>
      </c>
      <c r="T42" s="8"/>
      <c r="U42" s="9" t="s">
        <v>68</v>
      </c>
      <c r="V42" s="11"/>
    </row>
    <row r="43" spans="1:22" s="68" customFormat="1" ht="32.1" customHeight="1">
      <c r="A43" s="132"/>
      <c r="B43" s="506"/>
      <c r="C43" s="9" t="s">
        <v>68</v>
      </c>
      <c r="D43" s="8"/>
      <c r="E43" s="9"/>
      <c r="F43" s="8"/>
      <c r="G43" s="9" t="s">
        <v>68</v>
      </c>
      <c r="H43" s="8"/>
      <c r="I43" s="9" t="s">
        <v>1954</v>
      </c>
      <c r="J43" s="8" t="s">
        <v>830</v>
      </c>
      <c r="K43" s="9" t="s">
        <v>1953</v>
      </c>
      <c r="L43" s="8" t="s">
        <v>1952</v>
      </c>
      <c r="M43" s="9" t="s">
        <v>68</v>
      </c>
      <c r="N43" s="8"/>
      <c r="O43" s="9"/>
      <c r="P43" s="8"/>
      <c r="Q43" s="9" t="s">
        <v>68</v>
      </c>
      <c r="R43" s="8"/>
      <c r="S43" s="9" t="s">
        <v>68</v>
      </c>
      <c r="T43" s="8"/>
      <c r="U43" s="9" t="s">
        <v>68</v>
      </c>
      <c r="V43" s="11"/>
    </row>
    <row r="44" spans="1:22" s="68" customFormat="1" ht="32.1" customHeight="1">
      <c r="A44" s="132"/>
      <c r="B44" s="506"/>
      <c r="C44" s="9" t="s">
        <v>68</v>
      </c>
      <c r="D44" s="8"/>
      <c r="E44" s="9"/>
      <c r="F44" s="8"/>
      <c r="G44" s="9" t="s">
        <v>68</v>
      </c>
      <c r="H44" s="8"/>
      <c r="I44" s="9" t="s">
        <v>1951</v>
      </c>
      <c r="J44" s="8" t="s">
        <v>826</v>
      </c>
      <c r="K44" s="9" t="s">
        <v>1950</v>
      </c>
      <c r="L44" s="8" t="s">
        <v>1949</v>
      </c>
      <c r="M44" s="9" t="s">
        <v>68</v>
      </c>
      <c r="N44" s="8"/>
      <c r="O44" s="9"/>
      <c r="P44" s="8"/>
      <c r="Q44" s="9" t="s">
        <v>68</v>
      </c>
      <c r="R44" s="8"/>
      <c r="S44" s="9" t="s">
        <v>68</v>
      </c>
      <c r="T44" s="8"/>
      <c r="U44" s="9" t="s">
        <v>68</v>
      </c>
      <c r="V44" s="11"/>
    </row>
    <row r="45" spans="1:22" s="68" customFormat="1" ht="32.1" customHeight="1">
      <c r="A45" s="132"/>
      <c r="B45" s="506"/>
      <c r="C45" s="9"/>
      <c r="D45" s="8"/>
      <c r="E45" s="9"/>
      <c r="F45" s="8"/>
      <c r="G45" s="9"/>
      <c r="H45" s="8"/>
      <c r="I45" s="9" t="s">
        <v>1948</v>
      </c>
      <c r="J45" s="8" t="s">
        <v>1947</v>
      </c>
      <c r="K45" s="9" t="s">
        <v>1946</v>
      </c>
      <c r="L45" s="8" t="s">
        <v>1945</v>
      </c>
      <c r="M45" s="9"/>
      <c r="N45" s="8"/>
      <c r="O45" s="9"/>
      <c r="P45" s="8"/>
      <c r="Q45" s="9"/>
      <c r="R45" s="8"/>
      <c r="S45" s="9"/>
      <c r="T45" s="8"/>
      <c r="U45" s="9"/>
      <c r="V45" s="11"/>
    </row>
    <row r="46" spans="1:22" s="68" customFormat="1" ht="32.1" customHeight="1">
      <c r="A46" s="132"/>
      <c r="B46" s="506"/>
      <c r="C46" s="9" t="s">
        <v>68</v>
      </c>
      <c r="D46" s="8"/>
      <c r="E46" s="9"/>
      <c r="F46" s="8"/>
      <c r="G46" s="9" t="s">
        <v>68</v>
      </c>
      <c r="H46" s="8"/>
      <c r="I46" s="9" t="s">
        <v>1944</v>
      </c>
      <c r="J46" s="8" t="s">
        <v>1943</v>
      </c>
      <c r="K46" s="9" t="s">
        <v>68</v>
      </c>
      <c r="L46" s="8"/>
      <c r="M46" s="9" t="s">
        <v>68</v>
      </c>
      <c r="N46" s="8"/>
      <c r="O46" s="9"/>
      <c r="P46" s="8"/>
      <c r="Q46" s="9" t="s">
        <v>68</v>
      </c>
      <c r="R46" s="8"/>
      <c r="S46" s="9" t="s">
        <v>68</v>
      </c>
      <c r="T46" s="8"/>
      <c r="U46" s="9" t="s">
        <v>68</v>
      </c>
      <c r="V46" s="11"/>
    </row>
    <row r="47" spans="1:22" s="68" customFormat="1" ht="32.1" customHeight="1">
      <c r="A47" s="132"/>
      <c r="B47" s="507" t="s">
        <v>365</v>
      </c>
      <c r="C47" s="21" t="s">
        <v>68</v>
      </c>
      <c r="D47" s="22"/>
      <c r="E47" s="21"/>
      <c r="F47" s="23"/>
      <c r="G47" s="21" t="s">
        <v>68</v>
      </c>
      <c r="H47" s="22"/>
      <c r="I47" s="21" t="s">
        <v>68</v>
      </c>
      <c r="J47" s="22"/>
      <c r="K47" s="21" t="s">
        <v>68</v>
      </c>
      <c r="L47" s="22"/>
      <c r="M47" s="21" t="s">
        <v>68</v>
      </c>
      <c r="N47" s="22"/>
      <c r="O47" s="21"/>
      <c r="P47" s="22"/>
      <c r="Q47" s="21" t="s">
        <v>1942</v>
      </c>
      <c r="R47" s="186" t="s">
        <v>1052</v>
      </c>
      <c r="S47" s="21" t="s">
        <v>68</v>
      </c>
      <c r="T47" s="22"/>
      <c r="U47" s="21" t="s">
        <v>68</v>
      </c>
      <c r="V47" s="23"/>
    </row>
    <row r="48" spans="1:22" s="68" customFormat="1" ht="32.1" customHeight="1" thickBot="1">
      <c r="A48" s="132"/>
      <c r="B48" s="508"/>
      <c r="C48" s="17" t="s">
        <v>68</v>
      </c>
      <c r="D48" s="18"/>
      <c r="E48" s="17" t="s">
        <v>68</v>
      </c>
      <c r="F48" s="18"/>
      <c r="G48" s="17" t="s">
        <v>68</v>
      </c>
      <c r="H48" s="18"/>
      <c r="I48" s="17" t="s">
        <v>68</v>
      </c>
      <c r="J48" s="18"/>
      <c r="K48" s="17" t="s">
        <v>68</v>
      </c>
      <c r="L48" s="18"/>
      <c r="M48" s="17" t="s">
        <v>68</v>
      </c>
      <c r="N48" s="18"/>
      <c r="O48" s="17"/>
      <c r="P48" s="18"/>
      <c r="Q48" s="21" t="s">
        <v>1941</v>
      </c>
      <c r="R48" s="8" t="s">
        <v>160</v>
      </c>
      <c r="S48" s="17" t="s">
        <v>68</v>
      </c>
      <c r="T48" s="18"/>
      <c r="U48" s="17" t="s">
        <v>68</v>
      </c>
      <c r="V48" s="19"/>
    </row>
    <row r="49" spans="1:22" s="68" customFormat="1" ht="32.1" customHeight="1">
      <c r="A49" s="132"/>
      <c r="B49" s="509" t="s">
        <v>163</v>
      </c>
      <c r="C49" s="6" t="s">
        <v>1940</v>
      </c>
      <c r="D49" s="7" t="s">
        <v>165</v>
      </c>
      <c r="E49" s="6" t="s">
        <v>1939</v>
      </c>
      <c r="F49" s="7" t="s">
        <v>167</v>
      </c>
      <c r="G49" s="6" t="s">
        <v>1938</v>
      </c>
      <c r="H49" s="7" t="s">
        <v>349</v>
      </c>
      <c r="I49" s="6" t="s">
        <v>1937</v>
      </c>
      <c r="J49" s="7" t="s">
        <v>171</v>
      </c>
      <c r="K49" s="6"/>
      <c r="L49" s="8"/>
      <c r="M49" s="6" t="s">
        <v>1936</v>
      </c>
      <c r="N49" s="7" t="s">
        <v>816</v>
      </c>
      <c r="O49" s="6"/>
      <c r="P49" s="7"/>
      <c r="Q49" s="6" t="s">
        <v>68</v>
      </c>
      <c r="R49" s="7"/>
      <c r="S49" s="6" t="s">
        <v>68</v>
      </c>
      <c r="T49" s="7"/>
      <c r="U49" s="6" t="s">
        <v>68</v>
      </c>
      <c r="V49" s="10"/>
    </row>
    <row r="50" spans="1:22" s="68" customFormat="1" ht="32.1" customHeight="1">
      <c r="A50" s="132"/>
      <c r="B50" s="510"/>
      <c r="C50" s="9" t="s">
        <v>1935</v>
      </c>
      <c r="D50" s="8" t="s">
        <v>175</v>
      </c>
      <c r="E50" s="9" t="s">
        <v>1934</v>
      </c>
      <c r="F50" s="8" t="s">
        <v>177</v>
      </c>
      <c r="G50" s="9" t="s">
        <v>1933</v>
      </c>
      <c r="H50" s="8" t="s">
        <v>342</v>
      </c>
      <c r="I50" s="9" t="s">
        <v>1932</v>
      </c>
      <c r="J50" s="8" t="s">
        <v>811</v>
      </c>
      <c r="K50" s="9"/>
      <c r="L50" s="8"/>
      <c r="M50" s="9" t="s">
        <v>1931</v>
      </c>
      <c r="N50" s="8" t="s">
        <v>809</v>
      </c>
      <c r="O50" s="9"/>
      <c r="P50" s="8"/>
      <c r="Q50" s="9" t="s">
        <v>68</v>
      </c>
      <c r="R50" s="8"/>
      <c r="S50" s="9" t="s">
        <v>68</v>
      </c>
      <c r="T50" s="8"/>
      <c r="U50" s="9" t="s">
        <v>68</v>
      </c>
      <c r="V50" s="11"/>
    </row>
    <row r="51" spans="1:22" s="68" customFormat="1" ht="32.1" customHeight="1">
      <c r="A51" s="132"/>
      <c r="B51" s="510"/>
      <c r="C51" s="9" t="s">
        <v>1930</v>
      </c>
      <c r="D51" s="8" t="s">
        <v>345</v>
      </c>
      <c r="E51" s="9" t="s">
        <v>1929</v>
      </c>
      <c r="F51" s="8" t="s">
        <v>187</v>
      </c>
      <c r="G51" s="9" t="s">
        <v>1928</v>
      </c>
      <c r="H51" s="8" t="s">
        <v>335</v>
      </c>
      <c r="I51" s="9" t="s">
        <v>1927</v>
      </c>
      <c r="J51" s="8" t="s">
        <v>191</v>
      </c>
      <c r="K51" s="9"/>
      <c r="L51" s="8"/>
      <c r="M51" s="9" t="s">
        <v>68</v>
      </c>
      <c r="N51" s="8"/>
      <c r="O51" s="9"/>
      <c r="P51" s="8"/>
      <c r="Q51" s="9" t="s">
        <v>68</v>
      </c>
      <c r="R51" s="8"/>
      <c r="S51" s="9" t="s">
        <v>68</v>
      </c>
      <c r="T51" s="8"/>
      <c r="U51" s="9" t="s">
        <v>68</v>
      </c>
      <c r="V51" s="11"/>
    </row>
    <row r="52" spans="1:22" s="68" customFormat="1" ht="32.1" customHeight="1">
      <c r="A52" s="132"/>
      <c r="B52" s="510"/>
      <c r="C52" s="9" t="s">
        <v>1926</v>
      </c>
      <c r="D52" s="8" t="s">
        <v>338</v>
      </c>
      <c r="E52" s="9" t="s">
        <v>1925</v>
      </c>
      <c r="F52" s="8" t="s">
        <v>197</v>
      </c>
      <c r="G52" s="9" t="s">
        <v>1924</v>
      </c>
      <c r="H52" s="8" t="s">
        <v>571</v>
      </c>
      <c r="I52" s="9" t="s">
        <v>1923</v>
      </c>
      <c r="J52" s="8" t="s">
        <v>800</v>
      </c>
      <c r="K52" s="9"/>
      <c r="L52" s="8"/>
      <c r="M52" s="9" t="s">
        <v>68</v>
      </c>
      <c r="N52" s="8"/>
      <c r="O52" s="9"/>
      <c r="P52" s="8"/>
      <c r="Q52" s="9" t="s">
        <v>68</v>
      </c>
      <c r="R52" s="8"/>
      <c r="S52" s="9" t="s">
        <v>68</v>
      </c>
      <c r="T52" s="8"/>
      <c r="U52" s="9" t="s">
        <v>68</v>
      </c>
      <c r="V52" s="11"/>
    </row>
    <row r="53" spans="1:22" s="68" customFormat="1" ht="32.1" customHeight="1">
      <c r="A53" s="132"/>
      <c r="B53" s="510"/>
      <c r="C53" s="9" t="s">
        <v>1922</v>
      </c>
      <c r="D53" s="8" t="s">
        <v>203</v>
      </c>
      <c r="E53" s="9" t="s">
        <v>1921</v>
      </c>
      <c r="F53" s="8" t="s">
        <v>205</v>
      </c>
      <c r="G53" s="9" t="s">
        <v>1920</v>
      </c>
      <c r="H53" s="8" t="s">
        <v>179</v>
      </c>
      <c r="I53" s="9" t="s">
        <v>1919</v>
      </c>
      <c r="J53" s="8" t="s">
        <v>795</v>
      </c>
      <c r="K53" s="9"/>
      <c r="L53" s="8"/>
      <c r="M53" s="9" t="s">
        <v>68</v>
      </c>
      <c r="N53" s="8"/>
      <c r="O53" s="9"/>
      <c r="P53" s="8"/>
      <c r="Q53" s="9" t="s">
        <v>68</v>
      </c>
      <c r="R53" s="8"/>
      <c r="S53" s="9" t="s">
        <v>68</v>
      </c>
      <c r="T53" s="8"/>
      <c r="U53" s="9" t="s">
        <v>68</v>
      </c>
      <c r="V53" s="11"/>
    </row>
    <row r="54" spans="1:22" s="68" customFormat="1" ht="32.1" customHeight="1">
      <c r="A54" s="132"/>
      <c r="B54" s="510"/>
      <c r="C54" s="9" t="s">
        <v>1918</v>
      </c>
      <c r="D54" s="8" t="s">
        <v>211</v>
      </c>
      <c r="E54" s="9" t="s">
        <v>1917</v>
      </c>
      <c r="F54" s="8" t="s">
        <v>213</v>
      </c>
      <c r="G54" s="9" t="s">
        <v>1916</v>
      </c>
      <c r="H54" s="8" t="s">
        <v>791</v>
      </c>
      <c r="I54" s="9" t="s">
        <v>1915</v>
      </c>
      <c r="J54" s="8" t="s">
        <v>1914</v>
      </c>
      <c r="K54" s="9"/>
      <c r="L54" s="8"/>
      <c r="M54" s="9" t="s">
        <v>68</v>
      </c>
      <c r="N54" s="8"/>
      <c r="O54" s="9"/>
      <c r="P54" s="8"/>
      <c r="Q54" s="9" t="s">
        <v>68</v>
      </c>
      <c r="R54" s="8"/>
      <c r="S54" s="9" t="s">
        <v>68</v>
      </c>
      <c r="T54" s="8"/>
      <c r="U54" s="9" t="s">
        <v>68</v>
      </c>
      <c r="V54" s="11"/>
    </row>
    <row r="55" spans="1:22" s="68" customFormat="1" ht="32.1" customHeight="1">
      <c r="A55" s="132"/>
      <c r="B55" s="510"/>
      <c r="C55" s="9"/>
      <c r="D55" s="8"/>
      <c r="E55" s="9" t="s">
        <v>1913</v>
      </c>
      <c r="F55" s="8" t="s">
        <v>219</v>
      </c>
      <c r="G55" s="9" t="s">
        <v>1912</v>
      </c>
      <c r="H55" s="8" t="s">
        <v>199</v>
      </c>
      <c r="I55" s="9" t="s">
        <v>1911</v>
      </c>
      <c r="J55" s="8" t="s">
        <v>1910</v>
      </c>
      <c r="K55" s="9"/>
      <c r="L55" s="8"/>
      <c r="M55" s="9" t="s">
        <v>68</v>
      </c>
      <c r="N55" s="8"/>
      <c r="O55" s="9"/>
      <c r="P55" s="8"/>
      <c r="Q55" s="9" t="s">
        <v>68</v>
      </c>
      <c r="R55" s="8"/>
      <c r="S55" s="9" t="s">
        <v>68</v>
      </c>
      <c r="T55" s="8"/>
      <c r="U55" s="9" t="s">
        <v>68</v>
      </c>
      <c r="V55" s="11"/>
    </row>
    <row r="56" spans="1:22" s="68" customFormat="1" ht="32.1" customHeight="1">
      <c r="A56" s="132"/>
      <c r="B56" s="510"/>
      <c r="C56" s="9"/>
      <c r="D56" s="8"/>
      <c r="E56" s="9" t="s">
        <v>1909</v>
      </c>
      <c r="F56" s="8" t="s">
        <v>225</v>
      </c>
      <c r="G56" s="9" t="s">
        <v>1908</v>
      </c>
      <c r="H56" s="8" t="s">
        <v>784</v>
      </c>
      <c r="I56" s="9"/>
      <c r="J56" s="8"/>
      <c r="K56" s="9"/>
      <c r="L56" s="8"/>
      <c r="M56" s="9" t="s">
        <v>68</v>
      </c>
      <c r="N56" s="8"/>
      <c r="O56" s="9"/>
      <c r="P56" s="8"/>
      <c r="Q56" s="9" t="s">
        <v>68</v>
      </c>
      <c r="R56" s="8"/>
      <c r="S56" s="9" t="s">
        <v>68</v>
      </c>
      <c r="T56" s="8"/>
      <c r="U56" s="9" t="s">
        <v>68</v>
      </c>
      <c r="V56" s="11"/>
    </row>
    <row r="57" spans="1:22" s="68" customFormat="1" ht="32.1" customHeight="1">
      <c r="A57" s="132"/>
      <c r="B57" s="510"/>
      <c r="C57" s="9"/>
      <c r="D57" s="8"/>
      <c r="E57" s="9" t="s">
        <v>68</v>
      </c>
      <c r="F57" s="8"/>
      <c r="G57" s="9" t="s">
        <v>1907</v>
      </c>
      <c r="H57" s="8" t="s">
        <v>215</v>
      </c>
      <c r="I57" s="9"/>
      <c r="J57" s="8"/>
      <c r="K57" s="9"/>
      <c r="L57" s="8"/>
      <c r="M57" s="9" t="s">
        <v>68</v>
      </c>
      <c r="N57" s="8"/>
      <c r="O57" s="9"/>
      <c r="P57" s="8"/>
      <c r="Q57" s="9" t="s">
        <v>68</v>
      </c>
      <c r="R57" s="8"/>
      <c r="S57" s="9" t="s">
        <v>68</v>
      </c>
      <c r="T57" s="8"/>
      <c r="U57" s="9" t="s">
        <v>68</v>
      </c>
      <c r="V57" s="11"/>
    </row>
    <row r="58" spans="1:22" s="68" customFormat="1" ht="32.1" customHeight="1">
      <c r="A58" s="132"/>
      <c r="B58" s="510"/>
      <c r="C58" s="9"/>
      <c r="D58" s="8"/>
      <c r="E58" s="9" t="s">
        <v>68</v>
      </c>
      <c r="F58" s="8"/>
      <c r="G58" s="9" t="s">
        <v>1906</v>
      </c>
      <c r="H58" s="8" t="s">
        <v>781</v>
      </c>
      <c r="I58" s="9"/>
      <c r="J58" s="8"/>
      <c r="K58" s="9"/>
      <c r="L58" s="8"/>
      <c r="M58" s="9" t="s">
        <v>68</v>
      </c>
      <c r="N58" s="8"/>
      <c r="O58" s="9"/>
      <c r="P58" s="8"/>
      <c r="Q58" s="9" t="s">
        <v>68</v>
      </c>
      <c r="R58" s="8"/>
      <c r="S58" s="9" t="s">
        <v>68</v>
      </c>
      <c r="T58" s="8"/>
      <c r="U58" s="9" t="s">
        <v>68</v>
      </c>
      <c r="V58" s="11"/>
    </row>
    <row r="59" spans="1:22" s="68" customFormat="1" ht="32.1" customHeight="1">
      <c r="A59" s="132"/>
      <c r="B59" s="510"/>
      <c r="C59" s="9"/>
      <c r="D59" s="8"/>
      <c r="E59" s="9" t="s">
        <v>68</v>
      </c>
      <c r="F59" s="8"/>
      <c r="G59" s="9" t="s">
        <v>1905</v>
      </c>
      <c r="H59" s="8" t="s">
        <v>779</v>
      </c>
      <c r="I59" s="9"/>
      <c r="J59" s="8"/>
      <c r="K59" s="9"/>
      <c r="L59" s="8"/>
      <c r="M59" s="9" t="s">
        <v>68</v>
      </c>
      <c r="N59" s="8"/>
      <c r="O59" s="9"/>
      <c r="P59" s="8"/>
      <c r="Q59" s="9" t="s">
        <v>68</v>
      </c>
      <c r="R59" s="8"/>
      <c r="S59" s="9" t="s">
        <v>68</v>
      </c>
      <c r="T59" s="8"/>
      <c r="U59" s="9" t="s">
        <v>68</v>
      </c>
      <c r="V59" s="11"/>
    </row>
    <row r="60" spans="1:22" s="68" customFormat="1" ht="32.1" customHeight="1">
      <c r="A60" s="132"/>
      <c r="B60" s="602"/>
      <c r="C60" s="12"/>
      <c r="D60" s="13"/>
      <c r="E60" s="12" t="s">
        <v>68</v>
      </c>
      <c r="F60" s="13"/>
      <c r="G60" s="12" t="s">
        <v>1904</v>
      </c>
      <c r="H60" s="13" t="s">
        <v>229</v>
      </c>
      <c r="I60" s="12"/>
      <c r="J60" s="13"/>
      <c r="K60" s="12"/>
      <c r="L60" s="13"/>
      <c r="M60" s="12" t="s">
        <v>68</v>
      </c>
      <c r="N60" s="13"/>
      <c r="O60" s="12"/>
      <c r="P60" s="53"/>
      <c r="Q60" s="12" t="s">
        <v>68</v>
      </c>
      <c r="R60" s="13"/>
      <c r="S60" s="12" t="s">
        <v>68</v>
      </c>
      <c r="T60" s="13"/>
      <c r="U60" s="12" t="s">
        <v>68</v>
      </c>
      <c r="V60" s="14"/>
    </row>
    <row r="61" spans="1:22" s="68" customFormat="1" ht="32.1" customHeight="1">
      <c r="A61" s="132"/>
      <c r="B61" s="510" t="s">
        <v>230</v>
      </c>
      <c r="C61" s="9"/>
      <c r="D61" s="8"/>
      <c r="E61" s="9" t="s">
        <v>1903</v>
      </c>
      <c r="F61" s="8" t="s">
        <v>992</v>
      </c>
      <c r="G61" s="9" t="s">
        <v>1902</v>
      </c>
      <c r="H61" s="8" t="s">
        <v>990</v>
      </c>
      <c r="I61" s="9"/>
      <c r="J61" s="8"/>
      <c r="K61" s="9"/>
      <c r="L61" s="8"/>
      <c r="M61" s="9" t="s">
        <v>1901</v>
      </c>
      <c r="N61" s="8" t="s">
        <v>294</v>
      </c>
      <c r="O61" s="9" t="s">
        <v>1894</v>
      </c>
      <c r="P61" s="8" t="s">
        <v>296</v>
      </c>
      <c r="Q61" s="9" t="s">
        <v>1893</v>
      </c>
      <c r="R61" s="8" t="s">
        <v>309</v>
      </c>
      <c r="S61" s="9" t="s">
        <v>1893</v>
      </c>
      <c r="T61" s="8" t="s">
        <v>309</v>
      </c>
      <c r="U61" s="9" t="s">
        <v>1900</v>
      </c>
      <c r="V61" s="11" t="s">
        <v>986</v>
      </c>
    </row>
    <row r="62" spans="1:22" s="68" customFormat="1" ht="32.1" customHeight="1">
      <c r="A62" s="132"/>
      <c r="B62" s="510"/>
      <c r="C62" s="9"/>
      <c r="D62" s="8"/>
      <c r="E62" s="9" t="s">
        <v>1899</v>
      </c>
      <c r="F62" s="8" t="s">
        <v>984</v>
      </c>
      <c r="G62" s="9" t="s">
        <v>1898</v>
      </c>
      <c r="H62" s="8" t="s">
        <v>303</v>
      </c>
      <c r="I62" s="9"/>
      <c r="J62" s="8"/>
      <c r="K62" s="9"/>
      <c r="L62" s="8"/>
      <c r="M62" s="9" t="s">
        <v>1889</v>
      </c>
      <c r="N62" s="8" t="s">
        <v>301</v>
      </c>
      <c r="O62" s="9"/>
      <c r="P62" s="49" t="s">
        <v>1897</v>
      </c>
      <c r="Q62" s="9" t="s">
        <v>1889</v>
      </c>
      <c r="R62" s="8" t="s">
        <v>287</v>
      </c>
      <c r="S62" s="9" t="s">
        <v>1889</v>
      </c>
      <c r="T62" s="8" t="s">
        <v>301</v>
      </c>
      <c r="U62" s="9" t="s">
        <v>1896</v>
      </c>
      <c r="V62" s="31" t="s">
        <v>978</v>
      </c>
    </row>
    <row r="63" spans="1:22" s="68" customFormat="1" ht="32.1" customHeight="1">
      <c r="A63" s="132"/>
      <c r="B63" s="510"/>
      <c r="C63" s="9"/>
      <c r="D63" s="8"/>
      <c r="E63" s="9" t="s">
        <v>1893</v>
      </c>
      <c r="F63" s="8" t="s">
        <v>294</v>
      </c>
      <c r="G63" s="9" t="s">
        <v>1895</v>
      </c>
      <c r="H63" s="8" t="s">
        <v>976</v>
      </c>
      <c r="I63" s="9"/>
      <c r="J63" s="8"/>
      <c r="K63" s="9"/>
      <c r="L63" s="8"/>
      <c r="M63" s="9" t="s">
        <v>1894</v>
      </c>
      <c r="N63" s="8" t="s">
        <v>296</v>
      </c>
      <c r="O63" s="9"/>
      <c r="P63" s="8"/>
      <c r="Q63" s="9" t="s">
        <v>1887</v>
      </c>
      <c r="R63" s="8" t="s">
        <v>296</v>
      </c>
      <c r="S63" s="9" t="s">
        <v>1887</v>
      </c>
      <c r="T63" s="8" t="s">
        <v>296</v>
      </c>
      <c r="U63" s="9" t="s">
        <v>1893</v>
      </c>
      <c r="V63" s="31" t="s">
        <v>309</v>
      </c>
    </row>
    <row r="64" spans="1:22" s="68" customFormat="1" ht="32.1" customHeight="1">
      <c r="A64" s="132"/>
      <c r="B64" s="510"/>
      <c r="C64" s="9"/>
      <c r="D64" s="8"/>
      <c r="E64" s="9"/>
      <c r="F64" s="8"/>
      <c r="G64" s="9" t="s">
        <v>1892</v>
      </c>
      <c r="H64" s="8" t="s">
        <v>758</v>
      </c>
      <c r="I64" s="9"/>
      <c r="J64" s="8"/>
      <c r="K64" s="9"/>
      <c r="L64" s="8"/>
      <c r="M64" s="9" t="s">
        <v>1891</v>
      </c>
      <c r="N64" s="8" t="s">
        <v>291</v>
      </c>
      <c r="O64" s="9"/>
      <c r="P64" s="8"/>
      <c r="Q64" s="9" t="s">
        <v>1890</v>
      </c>
      <c r="R64" s="8" t="s">
        <v>257</v>
      </c>
      <c r="S64" s="9" t="str">
        <f>IF(T64="","",VLOOKUP(T64,[5]テーブル!$B$2:$H$117,7,FALSE))</f>
        <v/>
      </c>
      <c r="T64" s="8"/>
      <c r="U64" s="9" t="s">
        <v>1889</v>
      </c>
      <c r="V64" s="31" t="s">
        <v>301</v>
      </c>
    </row>
    <row r="65" spans="1:22" s="68" customFormat="1" ht="32.1" customHeight="1">
      <c r="A65" s="132"/>
      <c r="B65" s="510"/>
      <c r="C65" s="9"/>
      <c r="D65" s="8"/>
      <c r="E65" s="9"/>
      <c r="F65" s="8"/>
      <c r="G65" s="9" t="s">
        <v>1888</v>
      </c>
      <c r="H65" s="8" t="s">
        <v>754</v>
      </c>
      <c r="I65" s="9"/>
      <c r="J65" s="8"/>
      <c r="K65" s="9"/>
      <c r="L65" s="8"/>
      <c r="M65" s="9"/>
      <c r="N65" s="8"/>
      <c r="O65" s="9"/>
      <c r="P65" s="8"/>
      <c r="Q65" s="9"/>
      <c r="R65" s="8"/>
      <c r="S65" s="9" t="str">
        <f>IF(T65="","",VLOOKUP(T65,[5]テーブル!$B$2:$H$117,7,FALSE))</f>
        <v/>
      </c>
      <c r="T65" s="8"/>
      <c r="U65" s="9" t="s">
        <v>1887</v>
      </c>
      <c r="V65" s="31" t="s">
        <v>296</v>
      </c>
    </row>
    <row r="66" spans="1:22" s="68" customFormat="1" ht="32.1" customHeight="1">
      <c r="A66" s="132"/>
      <c r="B66" s="510"/>
      <c r="C66" s="9"/>
      <c r="D66" s="8"/>
      <c r="E66" s="9"/>
      <c r="F66" s="8"/>
      <c r="G66" s="9" t="s">
        <v>1886</v>
      </c>
      <c r="H66" s="8" t="s">
        <v>752</v>
      </c>
      <c r="I66" s="9"/>
      <c r="J66" s="8"/>
      <c r="K66" s="9"/>
      <c r="L66" s="8"/>
      <c r="M66" s="9"/>
      <c r="N66" s="8"/>
      <c r="O66" s="9"/>
      <c r="P66" s="8"/>
      <c r="Q66" s="9"/>
      <c r="R66" s="8"/>
      <c r="S66" s="9" t="str">
        <f>IF(T66="","",VLOOKUP(T66,[5]テーブル!$B$2:$H$117,7,FALSE))</f>
        <v/>
      </c>
      <c r="T66" s="8"/>
      <c r="U66" s="9"/>
      <c r="V66" s="31"/>
    </row>
    <row r="67" spans="1:22" s="68" customFormat="1" ht="32.1" customHeight="1">
      <c r="A67" s="132"/>
      <c r="B67" s="510"/>
      <c r="C67" s="9"/>
      <c r="D67" s="8"/>
      <c r="E67" s="9"/>
      <c r="F67" s="8"/>
      <c r="G67" s="9" t="s">
        <v>1885</v>
      </c>
      <c r="H67" s="8" t="s">
        <v>750</v>
      </c>
      <c r="I67" s="9"/>
      <c r="J67" s="8"/>
      <c r="K67" s="9"/>
      <c r="L67" s="8"/>
      <c r="M67" s="9"/>
      <c r="N67" s="8"/>
      <c r="O67" s="9"/>
      <c r="P67" s="8"/>
      <c r="Q67" s="9"/>
      <c r="R67" s="8"/>
      <c r="S67" s="9" t="str">
        <f>IF(T67="","",VLOOKUP(T67,[5]テーブル!$B$2:$H$117,7,FALSE))</f>
        <v/>
      </c>
      <c r="T67" s="8"/>
      <c r="U67" s="9" t="s">
        <v>528</v>
      </c>
      <c r="V67" s="11"/>
    </row>
    <row r="68" spans="1:22" s="68" customFormat="1" ht="32.1" customHeight="1">
      <c r="A68" s="132"/>
      <c r="B68" s="510"/>
      <c r="C68" s="9"/>
      <c r="D68" s="8"/>
      <c r="E68" s="9"/>
      <c r="F68" s="8"/>
      <c r="G68" s="9" t="s">
        <v>1884</v>
      </c>
      <c r="H68" s="8" t="s">
        <v>748</v>
      </c>
      <c r="I68" s="9"/>
      <c r="J68" s="8"/>
      <c r="K68" s="9"/>
      <c r="L68" s="8"/>
      <c r="M68" s="9"/>
      <c r="N68" s="8"/>
      <c r="O68" s="9"/>
      <c r="P68" s="8"/>
      <c r="Q68" s="9"/>
      <c r="R68" s="8"/>
      <c r="S68" s="9" t="str">
        <f>IF(T68="","",VLOOKUP(T68,[5]テーブル!$B$2:$H$117,7,FALSE))</f>
        <v/>
      </c>
      <c r="T68" s="8"/>
      <c r="U68" s="9"/>
      <c r="V68" s="11"/>
    </row>
    <row r="69" spans="1:22" s="68" customFormat="1" ht="32.1" customHeight="1">
      <c r="A69" s="132"/>
      <c r="B69" s="510"/>
      <c r="C69" s="9"/>
      <c r="D69" s="8"/>
      <c r="E69" s="9"/>
      <c r="F69" s="8"/>
      <c r="G69" s="9" t="s">
        <v>1883</v>
      </c>
      <c r="H69" s="8" t="s">
        <v>746</v>
      </c>
      <c r="I69" s="9"/>
      <c r="J69" s="8"/>
      <c r="K69" s="9"/>
      <c r="L69" s="8"/>
      <c r="M69" s="9"/>
      <c r="N69" s="8"/>
      <c r="O69" s="9"/>
      <c r="P69" s="8"/>
      <c r="Q69" s="9"/>
      <c r="R69" s="8"/>
      <c r="S69" s="9" t="str">
        <f>IF(T69="","",VLOOKUP(T69,[5]テーブル!$B$2:$H$117,7,FALSE))</f>
        <v/>
      </c>
      <c r="T69" s="8"/>
      <c r="U69" s="9"/>
      <c r="V69" s="11"/>
    </row>
    <row r="70" spans="1:22" s="68" customFormat="1" ht="32.1" customHeight="1">
      <c r="A70" s="132"/>
      <c r="B70" s="510"/>
      <c r="C70" s="9"/>
      <c r="D70" s="8"/>
      <c r="E70" s="9"/>
      <c r="F70" s="8"/>
      <c r="G70" s="9" t="s">
        <v>1882</v>
      </c>
      <c r="H70" s="8" t="s">
        <v>744</v>
      </c>
      <c r="I70" s="9"/>
      <c r="J70" s="8"/>
      <c r="K70" s="9"/>
      <c r="L70" s="8"/>
      <c r="M70" s="9"/>
      <c r="N70" s="8"/>
      <c r="O70" s="9"/>
      <c r="P70" s="8"/>
      <c r="Q70" s="9"/>
      <c r="R70" s="8"/>
      <c r="S70" s="9"/>
      <c r="T70" s="8"/>
      <c r="U70" s="9"/>
      <c r="V70" s="11"/>
    </row>
    <row r="71" spans="1:22" s="68" customFormat="1" ht="32.1" customHeight="1">
      <c r="A71" s="132"/>
      <c r="B71" s="510"/>
      <c r="C71" s="9"/>
      <c r="D71" s="8"/>
      <c r="E71" s="9"/>
      <c r="F71" s="8"/>
      <c r="G71" s="9" t="s">
        <v>1881</v>
      </c>
      <c r="H71" s="8" t="s">
        <v>525</v>
      </c>
      <c r="I71" s="9"/>
      <c r="J71" s="8"/>
      <c r="K71" s="9"/>
      <c r="L71" s="8"/>
      <c r="M71" s="9"/>
      <c r="N71" s="8"/>
      <c r="O71" s="9"/>
      <c r="P71" s="8"/>
      <c r="Q71" s="9"/>
      <c r="R71" s="8"/>
      <c r="S71" s="9"/>
      <c r="T71" s="8"/>
      <c r="U71" s="9"/>
      <c r="V71" s="11"/>
    </row>
    <row r="72" spans="1:22" s="68" customFormat="1" ht="32.1" customHeight="1" thickBot="1">
      <c r="A72" s="132"/>
      <c r="B72" s="512"/>
      <c r="C72" s="17"/>
      <c r="D72" s="18"/>
      <c r="E72" s="17"/>
      <c r="F72" s="18"/>
      <c r="G72" s="17" t="s">
        <v>1880</v>
      </c>
      <c r="H72" s="18" t="s">
        <v>1668</v>
      </c>
      <c r="I72" s="17"/>
      <c r="J72" s="18"/>
      <c r="K72" s="17"/>
      <c r="L72" s="18"/>
      <c r="M72" s="17"/>
      <c r="N72" s="18"/>
      <c r="O72" s="17"/>
      <c r="P72" s="18"/>
      <c r="Q72" s="17"/>
      <c r="R72" s="18"/>
      <c r="S72" s="17"/>
      <c r="T72" s="18"/>
      <c r="U72" s="17"/>
      <c r="V72" s="19"/>
    </row>
    <row r="73" spans="1:22" ht="21.75" customHeight="1">
      <c r="A73" s="2"/>
      <c r="B73" s="2"/>
      <c r="C73" s="80"/>
      <c r="D73" s="8"/>
      <c r="E73" s="80"/>
      <c r="F73" s="8"/>
      <c r="G73" s="80"/>
      <c r="H73" s="8"/>
      <c r="I73" s="80"/>
      <c r="J73" s="8"/>
      <c r="K73" s="80"/>
      <c r="L73" s="8"/>
      <c r="M73" s="80"/>
      <c r="N73" s="8"/>
      <c r="O73" s="80"/>
      <c r="P73" s="8"/>
      <c r="Q73" s="80"/>
      <c r="R73" s="8"/>
      <c r="S73" s="80"/>
      <c r="T73" s="8"/>
      <c r="U73" s="80"/>
      <c r="V73" s="79" t="s">
        <v>274</v>
      </c>
    </row>
  </sheetData>
  <sheetProtection algorithmName="SHA-512" hashValue="nuYivnyCoRLxnVn90oODMmlFMroPDtxzrVd+13veygVDrESb98NpGaSeJZgQni7w5vE+IID+/q7Uj8AS+ixO5A==" saltValue="YtxkD2XE+EymbPpNlrEOXw==" spinCount="100000" sheet="1" objects="1" scenarios="1" formatCells="0"/>
  <mergeCells count="60">
    <mergeCell ref="C2:V2"/>
    <mergeCell ref="C3:V3"/>
    <mergeCell ref="C4:N4"/>
    <mergeCell ref="O4:P4"/>
    <mergeCell ref="Q4:R4"/>
    <mergeCell ref="S4:V4"/>
    <mergeCell ref="B6:B8"/>
    <mergeCell ref="C6:D8"/>
    <mergeCell ref="E6:N6"/>
    <mergeCell ref="O6:P8"/>
    <mergeCell ref="Q6:R8"/>
    <mergeCell ref="I8:J8"/>
    <mergeCell ref="K8:L8"/>
    <mergeCell ref="S9:V9"/>
    <mergeCell ref="C10:D10"/>
    <mergeCell ref="E10:L10"/>
    <mergeCell ref="M10:N10"/>
    <mergeCell ref="C5:P5"/>
    <mergeCell ref="Q5:R5"/>
    <mergeCell ref="S5:T5"/>
    <mergeCell ref="U5:V5"/>
    <mergeCell ref="S6:V6"/>
    <mergeCell ref="E7:F8"/>
    <mergeCell ref="G7:H8"/>
    <mergeCell ref="I7:L7"/>
    <mergeCell ref="M7:N8"/>
    <mergeCell ref="S7:T8"/>
    <mergeCell ref="U7:V8"/>
    <mergeCell ref="C9:D9"/>
    <mergeCell ref="Q12:R12"/>
    <mergeCell ref="E9:L9"/>
    <mergeCell ref="M9:N9"/>
    <mergeCell ref="O9:P9"/>
    <mergeCell ref="Q9:R9"/>
    <mergeCell ref="O10:P10"/>
    <mergeCell ref="Q10:R10"/>
    <mergeCell ref="S10:V10"/>
    <mergeCell ref="S12:T12"/>
    <mergeCell ref="U12:V12"/>
    <mergeCell ref="C11:D11"/>
    <mergeCell ref="E11:H11"/>
    <mergeCell ref="I11:L11"/>
    <mergeCell ref="M11:N11"/>
    <mergeCell ref="O11:P11"/>
    <mergeCell ref="Q11:R11"/>
    <mergeCell ref="S11:V11"/>
    <mergeCell ref="C12:D12"/>
    <mergeCell ref="E12:F12"/>
    <mergeCell ref="G12:H12"/>
    <mergeCell ref="I12:L12"/>
    <mergeCell ref="M12:N12"/>
    <mergeCell ref="O12:P12"/>
    <mergeCell ref="B49:B60"/>
    <mergeCell ref="B61:B72"/>
    <mergeCell ref="B13:B17"/>
    <mergeCell ref="B18:B19"/>
    <mergeCell ref="B20:B32"/>
    <mergeCell ref="B33:B34"/>
    <mergeCell ref="B35:B46"/>
    <mergeCell ref="B47:B48"/>
  </mergeCells>
  <phoneticPr fontId="3"/>
  <printOptions horizontalCentered="1"/>
  <pageMargins left="0" right="0.70866141732283472" top="0" bottom="0" header="0.31496062992125984" footer="0"/>
  <pageSetup paperSize="8" scale="30" orientation="landscape" cellComments="asDisplayed" r:id="rId1"/>
  <rowBreaks count="1" manualBreakCount="1">
    <brk id="2" max="16383"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C857F-4054-4FFE-8ED4-88E3F7F9F40A}">
  <sheetPr>
    <pageSetUpPr fitToPage="1"/>
  </sheetPr>
  <dimension ref="A1:X72"/>
  <sheetViews>
    <sheetView view="pageBreakPreview" zoomScale="40" zoomScaleNormal="70" zoomScaleSheetLayoutView="40" workbookViewId="0">
      <selection activeCell="C2" sqref="C2:X2"/>
    </sheetView>
  </sheetViews>
  <sheetFormatPr defaultColWidth="9" defaultRowHeight="18"/>
  <cols>
    <col min="1" max="1" width="4.19921875" style="2" customWidth="1"/>
    <col min="2" max="2" width="22.5" style="2" customWidth="1"/>
    <col min="3" max="3" width="9.09765625" style="3" customWidth="1"/>
    <col min="4" max="4" width="33.19921875" style="2" customWidth="1"/>
    <col min="5" max="5" width="9.09765625" style="3" customWidth="1"/>
    <col min="6" max="6" width="39.69921875" style="2" customWidth="1"/>
    <col min="7" max="7" width="9.09765625" style="3" customWidth="1"/>
    <col min="8" max="8" width="40.8984375" style="2" customWidth="1"/>
    <col min="9" max="9" width="9.09765625" style="3" customWidth="1"/>
    <col min="10" max="10" width="45" style="2" customWidth="1"/>
    <col min="11" max="11" width="9.09765625" style="3" customWidth="1"/>
    <col min="12" max="12" width="45" style="2" customWidth="1"/>
    <col min="13" max="13" width="9.09765625" style="3" customWidth="1"/>
    <col min="14" max="14" width="47.69921875" style="2" customWidth="1"/>
    <col min="15" max="15" width="9.09765625" style="3" customWidth="1"/>
    <col min="16" max="16" width="45" style="2" customWidth="1"/>
    <col min="17" max="17" width="9.09765625" style="3" customWidth="1"/>
    <col min="18" max="18" width="47.59765625" style="2" customWidth="1"/>
    <col min="19" max="19" width="9.09765625" style="3" customWidth="1"/>
    <col min="20" max="20" width="49" style="2" customWidth="1"/>
    <col min="21" max="21" width="9.09765625" style="3" customWidth="1"/>
    <col min="22" max="22" width="49" style="2" customWidth="1"/>
    <col min="23" max="23" width="9.09765625" style="3" customWidth="1"/>
    <col min="24" max="24" width="51.3984375" style="2" customWidth="1"/>
    <col min="25" max="16384" width="9" style="2"/>
  </cols>
  <sheetData>
    <row r="1" spans="1:24" ht="27" thickBot="1">
      <c r="A1" s="1" t="s">
        <v>1248</v>
      </c>
    </row>
    <row r="2" spans="1:24" ht="65.400000000000006" customHeight="1" thickBot="1">
      <c r="B2" s="4" t="s">
        <v>1</v>
      </c>
      <c r="C2" s="302" t="s">
        <v>2</v>
      </c>
      <c r="D2" s="303"/>
      <c r="E2" s="303"/>
      <c r="F2" s="303"/>
      <c r="G2" s="303"/>
      <c r="H2" s="303"/>
      <c r="I2" s="303"/>
      <c r="J2" s="303"/>
      <c r="K2" s="303"/>
      <c r="L2" s="303"/>
      <c r="M2" s="303"/>
      <c r="N2" s="303"/>
      <c r="O2" s="303"/>
      <c r="P2" s="303"/>
      <c r="Q2" s="303"/>
      <c r="R2" s="303"/>
      <c r="S2" s="303"/>
      <c r="T2" s="303"/>
      <c r="U2" s="303"/>
      <c r="V2" s="303"/>
      <c r="W2" s="303"/>
      <c r="X2" s="304"/>
    </row>
    <row r="3" spans="1:24" ht="65.400000000000006" customHeight="1" thickBot="1">
      <c r="B3" s="4" t="s">
        <v>3</v>
      </c>
      <c r="C3" s="305" t="s">
        <v>1247</v>
      </c>
      <c r="D3" s="306"/>
      <c r="E3" s="306"/>
      <c r="F3" s="306"/>
      <c r="G3" s="306"/>
      <c r="H3" s="306"/>
      <c r="I3" s="306"/>
      <c r="J3" s="306"/>
      <c r="K3" s="306"/>
      <c r="L3" s="306"/>
      <c r="M3" s="306"/>
      <c r="N3" s="306"/>
      <c r="O3" s="306"/>
      <c r="P3" s="306"/>
      <c r="Q3" s="306"/>
      <c r="R3" s="306"/>
      <c r="S3" s="306"/>
      <c r="T3" s="306"/>
      <c r="U3" s="306"/>
      <c r="V3" s="306"/>
      <c r="W3" s="306"/>
      <c r="X3" s="307"/>
    </row>
    <row r="4" spans="1:24" ht="103.95" customHeight="1" thickBot="1">
      <c r="B4" s="5" t="s">
        <v>5</v>
      </c>
      <c r="C4" s="554" t="s">
        <v>6</v>
      </c>
      <c r="D4" s="555"/>
      <c r="E4" s="555"/>
      <c r="F4" s="555"/>
      <c r="G4" s="555"/>
      <c r="H4" s="555"/>
      <c r="I4" s="555"/>
      <c r="J4" s="555"/>
      <c r="K4" s="555"/>
      <c r="L4" s="555"/>
      <c r="M4" s="555"/>
      <c r="N4" s="555"/>
      <c r="O4" s="555"/>
      <c r="P4" s="653"/>
      <c r="Q4" s="311" t="s">
        <v>7</v>
      </c>
      <c r="R4" s="312"/>
      <c r="S4" s="311" t="s">
        <v>8</v>
      </c>
      <c r="T4" s="312"/>
      <c r="U4" s="311" t="s">
        <v>9</v>
      </c>
      <c r="V4" s="313"/>
      <c r="W4" s="313"/>
      <c r="X4" s="312"/>
    </row>
    <row r="5" spans="1:24" ht="65.400000000000006" customHeight="1" thickBot="1">
      <c r="B5" s="4" t="s">
        <v>10</v>
      </c>
      <c r="C5" s="621" t="s">
        <v>1246</v>
      </c>
      <c r="D5" s="622"/>
      <c r="E5" s="622"/>
      <c r="F5" s="622"/>
      <c r="G5" s="622"/>
      <c r="H5" s="622"/>
      <c r="I5" s="622"/>
      <c r="J5" s="622"/>
      <c r="K5" s="622"/>
      <c r="L5" s="622"/>
      <c r="M5" s="622"/>
      <c r="N5" s="622"/>
      <c r="O5" s="622"/>
      <c r="P5" s="622"/>
      <c r="Q5" s="622"/>
      <c r="R5" s="623"/>
      <c r="S5" s="349" t="s">
        <v>12</v>
      </c>
      <c r="T5" s="350"/>
      <c r="U5" s="349" t="s">
        <v>13</v>
      </c>
      <c r="V5" s="350"/>
      <c r="W5" s="349" t="s">
        <v>14</v>
      </c>
      <c r="X5" s="350"/>
    </row>
    <row r="6" spans="1:24" ht="65.400000000000006" customHeight="1" thickBot="1">
      <c r="B6" s="604" t="s">
        <v>15</v>
      </c>
      <c r="C6" s="634" t="s">
        <v>1245</v>
      </c>
      <c r="D6" s="635"/>
      <c r="E6" s="640" t="s">
        <v>1244</v>
      </c>
      <c r="F6" s="641"/>
      <c r="G6" s="641"/>
      <c r="H6" s="641"/>
      <c r="I6" s="641"/>
      <c r="J6" s="641"/>
      <c r="K6" s="641"/>
      <c r="L6" s="641"/>
      <c r="M6" s="641"/>
      <c r="N6" s="641"/>
      <c r="O6" s="641"/>
      <c r="P6" s="642"/>
      <c r="Q6" s="643" t="s">
        <v>1243</v>
      </c>
      <c r="R6" s="644"/>
      <c r="S6" s="647" t="s">
        <v>1242</v>
      </c>
      <c r="T6" s="648"/>
      <c r="U6" s="624" t="s">
        <v>20</v>
      </c>
      <c r="V6" s="625"/>
      <c r="W6" s="625"/>
      <c r="X6" s="626"/>
    </row>
    <row r="7" spans="1:24" ht="51.6" customHeight="1" thickBot="1">
      <c r="B7" s="402"/>
      <c r="C7" s="636"/>
      <c r="D7" s="637"/>
      <c r="E7" s="627" t="s">
        <v>1241</v>
      </c>
      <c r="F7" s="628"/>
      <c r="G7" s="629" t="s">
        <v>1240</v>
      </c>
      <c r="H7" s="630"/>
      <c r="I7" s="382" t="s">
        <v>1239</v>
      </c>
      <c r="J7" s="372"/>
      <c r="K7" s="372"/>
      <c r="L7" s="372"/>
      <c r="M7" s="372"/>
      <c r="N7" s="383"/>
      <c r="O7" s="629" t="s">
        <v>1238</v>
      </c>
      <c r="P7" s="630"/>
      <c r="Q7" s="645"/>
      <c r="R7" s="646"/>
      <c r="S7" s="649"/>
      <c r="T7" s="650"/>
      <c r="U7" s="631" t="s">
        <v>1237</v>
      </c>
      <c r="V7" s="632"/>
      <c r="W7" s="631" t="s">
        <v>1236</v>
      </c>
      <c r="X7" s="632"/>
    </row>
    <row r="8" spans="1:24" ht="39" customHeight="1" thickBot="1">
      <c r="B8" s="404"/>
      <c r="C8" s="638"/>
      <c r="D8" s="639"/>
      <c r="E8" s="370"/>
      <c r="F8" s="373"/>
      <c r="G8" s="370"/>
      <c r="H8" s="373"/>
      <c r="I8" s="370" t="s">
        <v>1235</v>
      </c>
      <c r="J8" s="373"/>
      <c r="K8" s="382" t="s">
        <v>1234</v>
      </c>
      <c r="L8" s="383"/>
      <c r="M8" s="382" t="s">
        <v>1233</v>
      </c>
      <c r="N8" s="383"/>
      <c r="O8" s="370"/>
      <c r="P8" s="373"/>
      <c r="Q8" s="374"/>
      <c r="R8" s="375"/>
      <c r="S8" s="651"/>
      <c r="T8" s="652"/>
      <c r="U8" s="633"/>
      <c r="V8" s="381"/>
      <c r="W8" s="633"/>
      <c r="X8" s="381"/>
    </row>
    <row r="9" spans="1:24" ht="49.95" customHeight="1" thickBot="1">
      <c r="B9" s="5" t="s">
        <v>29</v>
      </c>
      <c r="C9" s="368" t="s">
        <v>30</v>
      </c>
      <c r="D9" s="369"/>
      <c r="E9" s="382" t="s">
        <v>31</v>
      </c>
      <c r="F9" s="372"/>
      <c r="G9" s="372"/>
      <c r="H9" s="372"/>
      <c r="I9" s="372"/>
      <c r="J9" s="372"/>
      <c r="K9" s="372"/>
      <c r="L9" s="372"/>
      <c r="M9" s="372"/>
      <c r="N9" s="383"/>
      <c r="O9" s="382" t="s">
        <v>32</v>
      </c>
      <c r="P9" s="383"/>
      <c r="Q9" s="384" t="s">
        <v>33</v>
      </c>
      <c r="R9" s="385"/>
      <c r="S9" s="376" t="s">
        <v>34</v>
      </c>
      <c r="T9" s="377"/>
      <c r="U9" s="365" t="s">
        <v>35</v>
      </c>
      <c r="V9" s="366"/>
      <c r="W9" s="366"/>
      <c r="X9" s="367"/>
    </row>
    <row r="10" spans="1:24" ht="49.95" customHeight="1" thickBot="1">
      <c r="B10" s="5" t="s">
        <v>36</v>
      </c>
      <c r="C10" s="368" t="s">
        <v>1232</v>
      </c>
      <c r="D10" s="369"/>
      <c r="E10" s="382" t="s">
        <v>38</v>
      </c>
      <c r="F10" s="372"/>
      <c r="G10" s="372"/>
      <c r="H10" s="372"/>
      <c r="I10" s="372"/>
      <c r="J10" s="372"/>
      <c r="K10" s="372"/>
      <c r="L10" s="372"/>
      <c r="M10" s="372"/>
      <c r="N10" s="383"/>
      <c r="O10" s="382" t="s">
        <v>39</v>
      </c>
      <c r="P10" s="383"/>
      <c r="Q10" s="384" t="s">
        <v>40</v>
      </c>
      <c r="R10" s="385"/>
      <c r="S10" s="376" t="s">
        <v>41</v>
      </c>
      <c r="T10" s="377"/>
      <c r="U10" s="365" t="s">
        <v>41</v>
      </c>
      <c r="V10" s="366"/>
      <c r="W10" s="366"/>
      <c r="X10" s="367"/>
    </row>
    <row r="11" spans="1:24" ht="49.95" customHeight="1" thickBot="1">
      <c r="B11" s="4" t="s">
        <v>42</v>
      </c>
      <c r="C11" s="368" t="s">
        <v>43</v>
      </c>
      <c r="D11" s="369"/>
      <c r="E11" s="382" t="s">
        <v>44</v>
      </c>
      <c r="F11" s="372"/>
      <c r="G11" s="372"/>
      <c r="H11" s="383"/>
      <c r="I11" s="382" t="s">
        <v>939</v>
      </c>
      <c r="J11" s="372"/>
      <c r="K11" s="372"/>
      <c r="L11" s="372"/>
      <c r="M11" s="372"/>
      <c r="N11" s="383"/>
      <c r="O11" s="382" t="s">
        <v>938</v>
      </c>
      <c r="P11" s="383"/>
      <c r="Q11" s="384" t="s">
        <v>500</v>
      </c>
      <c r="R11" s="385"/>
      <c r="S11" s="376" t="s">
        <v>500</v>
      </c>
      <c r="T11" s="377"/>
      <c r="U11" s="365" t="s">
        <v>1231</v>
      </c>
      <c r="V11" s="366"/>
      <c r="W11" s="366"/>
      <c r="X11" s="367"/>
    </row>
    <row r="12" spans="1:24" ht="105.6" hidden="1" customHeight="1" thickBot="1">
      <c r="B12" s="5" t="s">
        <v>50</v>
      </c>
      <c r="C12" s="610" t="s">
        <v>51</v>
      </c>
      <c r="D12" s="611"/>
      <c r="E12" s="612" t="s">
        <v>52</v>
      </c>
      <c r="F12" s="613"/>
      <c r="G12" s="614" t="s">
        <v>53</v>
      </c>
      <c r="H12" s="615"/>
      <c r="I12" s="614" t="s">
        <v>54</v>
      </c>
      <c r="J12" s="616"/>
      <c r="K12" s="616"/>
      <c r="L12" s="616"/>
      <c r="M12" s="616"/>
      <c r="N12" s="615"/>
      <c r="O12" s="614" t="s">
        <v>55</v>
      </c>
      <c r="P12" s="615"/>
      <c r="Q12" s="617" t="s">
        <v>56</v>
      </c>
      <c r="R12" s="618"/>
      <c r="S12" s="619" t="s">
        <v>57</v>
      </c>
      <c r="T12" s="620"/>
      <c r="U12" s="608" t="s">
        <v>58</v>
      </c>
      <c r="V12" s="609"/>
      <c r="W12" s="608" t="s">
        <v>59</v>
      </c>
      <c r="X12" s="609"/>
    </row>
    <row r="13" spans="1:24" ht="23.4" customHeight="1">
      <c r="B13" s="399" t="s">
        <v>60</v>
      </c>
      <c r="C13" s="101"/>
      <c r="D13" s="100"/>
      <c r="E13" s="101"/>
      <c r="F13" s="100"/>
      <c r="G13" s="101" t="s">
        <v>1230</v>
      </c>
      <c r="H13" s="71" t="s">
        <v>1229</v>
      </c>
      <c r="I13" s="101" t="s">
        <v>1228</v>
      </c>
      <c r="J13" s="100" t="s">
        <v>1227</v>
      </c>
      <c r="K13" s="101" t="s">
        <v>1226</v>
      </c>
      <c r="L13" s="69" t="s">
        <v>1225</v>
      </c>
      <c r="M13" s="101" t="s">
        <v>1224</v>
      </c>
      <c r="N13" s="102" t="s">
        <v>1223</v>
      </c>
      <c r="O13" s="101" t="s">
        <v>1220</v>
      </c>
      <c r="P13" s="69" t="s">
        <v>1222</v>
      </c>
      <c r="Q13" s="101" t="s">
        <v>1221</v>
      </c>
      <c r="R13" s="100" t="s">
        <v>66</v>
      </c>
      <c r="S13" s="101" t="s">
        <v>1220</v>
      </c>
      <c r="T13" s="69" t="s">
        <v>1219</v>
      </c>
      <c r="U13" s="101" t="s">
        <v>1220</v>
      </c>
      <c r="V13" s="71" t="s">
        <v>1219</v>
      </c>
      <c r="W13" s="101" t="s">
        <v>1220</v>
      </c>
      <c r="X13" s="100" t="s">
        <v>1219</v>
      </c>
    </row>
    <row r="14" spans="1:24" ht="23.4" customHeight="1">
      <c r="B14" s="400"/>
      <c r="C14" s="87"/>
      <c r="D14" s="69"/>
      <c r="E14" s="87"/>
      <c r="F14" s="69"/>
      <c r="G14" s="87"/>
      <c r="H14" s="71"/>
      <c r="I14" s="87" t="s">
        <v>68</v>
      </c>
      <c r="J14" s="69"/>
      <c r="K14" s="87" t="s">
        <v>1218</v>
      </c>
      <c r="L14" s="69" t="s">
        <v>1217</v>
      </c>
      <c r="M14" s="87" t="s">
        <v>1216</v>
      </c>
      <c r="N14" s="71" t="s">
        <v>1215</v>
      </c>
      <c r="O14" s="87" t="s">
        <v>1214</v>
      </c>
      <c r="P14" s="69" t="s">
        <v>1213</v>
      </c>
      <c r="Q14" s="87"/>
      <c r="R14" s="69"/>
      <c r="S14" s="87"/>
      <c r="T14" s="69"/>
      <c r="U14" s="87" t="s">
        <v>68</v>
      </c>
      <c r="V14" s="71"/>
      <c r="W14" s="87" t="s">
        <v>68</v>
      </c>
      <c r="X14" s="69"/>
    </row>
    <row r="15" spans="1:24" ht="23.4" customHeight="1">
      <c r="B15" s="400"/>
      <c r="C15" s="87"/>
      <c r="D15" s="69"/>
      <c r="E15" s="87"/>
      <c r="F15" s="69"/>
      <c r="G15" s="87" t="s">
        <v>68</v>
      </c>
      <c r="H15" s="71"/>
      <c r="I15" s="87" t="s">
        <v>68</v>
      </c>
      <c r="J15" s="69"/>
      <c r="K15" s="87"/>
      <c r="L15" s="69"/>
      <c r="M15" s="87" t="s">
        <v>1212</v>
      </c>
      <c r="N15" s="71" t="s">
        <v>1211</v>
      </c>
      <c r="O15" s="87" t="s">
        <v>1210</v>
      </c>
      <c r="P15" s="69" t="s">
        <v>1209</v>
      </c>
      <c r="Q15" s="87"/>
      <c r="R15" s="69"/>
      <c r="S15" s="87" t="s">
        <v>68</v>
      </c>
      <c r="T15" s="69"/>
      <c r="U15" s="87" t="s">
        <v>68</v>
      </c>
      <c r="V15" s="71"/>
      <c r="W15" s="87" t="s">
        <v>68</v>
      </c>
      <c r="X15" s="69"/>
    </row>
    <row r="16" spans="1:24" ht="23.4" customHeight="1">
      <c r="B16" s="400"/>
      <c r="C16" s="87"/>
      <c r="D16" s="69"/>
      <c r="E16" s="87"/>
      <c r="F16" s="69"/>
      <c r="G16" s="87" t="s">
        <v>68</v>
      </c>
      <c r="H16" s="71"/>
      <c r="I16" s="87" t="s">
        <v>68</v>
      </c>
      <c r="J16" s="69"/>
      <c r="K16" s="87" t="s">
        <v>68</v>
      </c>
      <c r="L16" s="69"/>
      <c r="M16" s="87" t="s">
        <v>1208</v>
      </c>
      <c r="N16" s="71" t="s">
        <v>1207</v>
      </c>
      <c r="O16" s="87" t="s">
        <v>1206</v>
      </c>
      <c r="P16" s="69" t="s">
        <v>1205</v>
      </c>
      <c r="Q16" s="87"/>
      <c r="R16" s="69"/>
      <c r="S16" s="87" t="s">
        <v>68</v>
      </c>
      <c r="T16" s="69"/>
      <c r="U16" s="87" t="s">
        <v>68</v>
      </c>
      <c r="V16" s="71"/>
      <c r="W16" s="87" t="s">
        <v>68</v>
      </c>
      <c r="X16" s="69"/>
    </row>
    <row r="17" spans="2:24" ht="23.4" customHeight="1">
      <c r="B17" s="400"/>
      <c r="C17" s="87"/>
      <c r="D17" s="69"/>
      <c r="E17" s="87"/>
      <c r="F17" s="69"/>
      <c r="G17" s="87" t="s">
        <v>68</v>
      </c>
      <c r="H17" s="71"/>
      <c r="I17" s="87" t="s">
        <v>68</v>
      </c>
      <c r="J17" s="69"/>
      <c r="K17" s="87" t="s">
        <v>68</v>
      </c>
      <c r="L17" s="69"/>
      <c r="M17" s="87"/>
      <c r="N17" s="8"/>
      <c r="O17" s="87" t="s">
        <v>1204</v>
      </c>
      <c r="P17" s="69" t="s">
        <v>1203</v>
      </c>
      <c r="Q17" s="87"/>
      <c r="R17" s="69"/>
      <c r="S17" s="87" t="s">
        <v>68</v>
      </c>
      <c r="T17" s="69"/>
      <c r="U17" s="87" t="s">
        <v>68</v>
      </c>
      <c r="V17" s="71"/>
      <c r="W17" s="87" t="s">
        <v>68</v>
      </c>
      <c r="X17" s="69"/>
    </row>
    <row r="18" spans="2:24" ht="23.4" customHeight="1">
      <c r="B18" s="401"/>
      <c r="C18" s="87"/>
      <c r="D18" s="69"/>
      <c r="E18" s="87"/>
      <c r="F18" s="69"/>
      <c r="G18" s="87" t="s">
        <v>68</v>
      </c>
      <c r="H18" s="71"/>
      <c r="I18" s="87" t="s">
        <v>68</v>
      </c>
      <c r="J18" s="69"/>
      <c r="K18" s="87" t="s">
        <v>68</v>
      </c>
      <c r="L18" s="69"/>
      <c r="M18" s="87"/>
      <c r="N18" s="8"/>
      <c r="O18" s="109"/>
      <c r="P18" s="114"/>
      <c r="Q18" s="87"/>
      <c r="R18" s="69"/>
      <c r="S18" s="87" t="s">
        <v>68</v>
      </c>
      <c r="T18" s="69"/>
      <c r="U18" s="87" t="s">
        <v>68</v>
      </c>
      <c r="V18" s="71"/>
      <c r="W18" s="87" t="s">
        <v>68</v>
      </c>
      <c r="X18" s="69"/>
    </row>
    <row r="19" spans="2:24" ht="23.4" customHeight="1">
      <c r="B19" s="606" t="s">
        <v>365</v>
      </c>
      <c r="C19" s="106"/>
      <c r="D19" s="105"/>
      <c r="E19" s="106"/>
      <c r="F19" s="105"/>
      <c r="G19" s="106" t="s">
        <v>68</v>
      </c>
      <c r="H19" s="107"/>
      <c r="I19" s="106" t="s">
        <v>68</v>
      </c>
      <c r="J19" s="105"/>
      <c r="K19" s="106" t="s">
        <v>68</v>
      </c>
      <c r="L19" s="105"/>
      <c r="M19" s="106" t="s">
        <v>68</v>
      </c>
      <c r="N19" s="107"/>
      <c r="O19" s="87" t="s">
        <v>68</v>
      </c>
      <c r="P19" s="71"/>
      <c r="Q19" s="106"/>
      <c r="R19" s="105"/>
      <c r="S19" s="106" t="s">
        <v>1202</v>
      </c>
      <c r="T19" s="121" t="s">
        <v>485</v>
      </c>
      <c r="U19" s="106" t="s">
        <v>1201</v>
      </c>
      <c r="V19" s="121" t="s">
        <v>485</v>
      </c>
      <c r="W19" s="106" t="s">
        <v>1201</v>
      </c>
      <c r="X19" s="97" t="s">
        <v>485</v>
      </c>
    </row>
    <row r="20" spans="2:24" ht="23.4" customHeight="1" thickBot="1">
      <c r="B20" s="607"/>
      <c r="C20" s="85"/>
      <c r="D20" s="84"/>
      <c r="E20" s="85"/>
      <c r="F20" s="84"/>
      <c r="G20" s="85" t="s">
        <v>68</v>
      </c>
      <c r="H20" s="86"/>
      <c r="I20" s="85" t="s">
        <v>68</v>
      </c>
      <c r="J20" s="84"/>
      <c r="K20" s="85" t="s">
        <v>68</v>
      </c>
      <c r="L20" s="84"/>
      <c r="M20" s="85" t="s">
        <v>68</v>
      </c>
      <c r="N20" s="86"/>
      <c r="O20" s="85" t="s">
        <v>68</v>
      </c>
      <c r="P20" s="120"/>
      <c r="Q20" s="85"/>
      <c r="R20" s="84"/>
      <c r="S20" s="85" t="s">
        <v>68</v>
      </c>
      <c r="T20" s="84"/>
      <c r="U20" s="85" t="s">
        <v>68</v>
      </c>
      <c r="V20" s="86"/>
      <c r="W20" s="85" t="s">
        <v>68</v>
      </c>
      <c r="X20" s="84"/>
    </row>
    <row r="21" spans="2:24" ht="23.4" customHeight="1">
      <c r="B21" s="399" t="s">
        <v>72</v>
      </c>
      <c r="C21" s="101"/>
      <c r="D21" s="100"/>
      <c r="E21" s="101"/>
      <c r="F21" s="100"/>
      <c r="G21" s="101" t="s">
        <v>1200</v>
      </c>
      <c r="H21" s="102" t="s">
        <v>1199</v>
      </c>
      <c r="I21" s="101" t="s">
        <v>1198</v>
      </c>
      <c r="J21" s="100" t="s">
        <v>1197</v>
      </c>
      <c r="K21" s="101" t="s">
        <v>1196</v>
      </c>
      <c r="L21" s="110" t="s">
        <v>1195</v>
      </c>
      <c r="M21" s="104" t="s">
        <v>1194</v>
      </c>
      <c r="N21" s="103" t="s">
        <v>1193</v>
      </c>
      <c r="O21" s="101" t="s">
        <v>1192</v>
      </c>
      <c r="P21" s="110" t="s">
        <v>1191</v>
      </c>
      <c r="Q21" s="101"/>
      <c r="R21" s="100"/>
      <c r="S21" s="87" t="s">
        <v>1148</v>
      </c>
      <c r="T21" s="71" t="s">
        <v>1190</v>
      </c>
      <c r="U21" s="101" t="s">
        <v>1148</v>
      </c>
      <c r="V21" s="110" t="s">
        <v>1147</v>
      </c>
      <c r="W21" s="101" t="s">
        <v>1148</v>
      </c>
      <c r="X21" s="119" t="s">
        <v>1147</v>
      </c>
    </row>
    <row r="22" spans="2:24" ht="23.4" customHeight="1">
      <c r="B22" s="400"/>
      <c r="C22" s="87"/>
      <c r="D22" s="69"/>
      <c r="E22" s="87"/>
      <c r="F22" s="69"/>
      <c r="G22" s="87" t="s">
        <v>1189</v>
      </c>
      <c r="H22" s="71" t="s">
        <v>1188</v>
      </c>
      <c r="I22" s="87" t="s">
        <v>1187</v>
      </c>
      <c r="J22" s="110" t="s">
        <v>1186</v>
      </c>
      <c r="K22" s="87" t="s">
        <v>1185</v>
      </c>
      <c r="L22" s="110" t="s">
        <v>1184</v>
      </c>
      <c r="M22" s="89" t="s">
        <v>1183</v>
      </c>
      <c r="N22" s="88" t="s">
        <v>1182</v>
      </c>
      <c r="O22" s="87" t="s">
        <v>1181</v>
      </c>
      <c r="P22" s="110" t="s">
        <v>1180</v>
      </c>
      <c r="Q22" s="87"/>
      <c r="R22" s="69"/>
      <c r="S22" s="87" t="s">
        <v>1130</v>
      </c>
      <c r="T22" s="69" t="s">
        <v>1179</v>
      </c>
      <c r="U22" s="87" t="s">
        <v>1130</v>
      </c>
      <c r="V22" s="110" t="s">
        <v>1129</v>
      </c>
      <c r="W22" s="87" t="s">
        <v>1130</v>
      </c>
      <c r="X22" s="119" t="s">
        <v>1129</v>
      </c>
    </row>
    <row r="23" spans="2:24" ht="23.4" customHeight="1">
      <c r="B23" s="400"/>
      <c r="C23" s="87"/>
      <c r="D23" s="69"/>
      <c r="E23" s="87"/>
      <c r="F23" s="69"/>
      <c r="G23" s="87" t="s">
        <v>1178</v>
      </c>
      <c r="H23" s="71" t="s">
        <v>1177</v>
      </c>
      <c r="I23" s="87" t="s">
        <v>1176</v>
      </c>
      <c r="J23" s="110" t="s">
        <v>1175</v>
      </c>
      <c r="K23" s="87" t="s">
        <v>1174</v>
      </c>
      <c r="L23" s="110" t="s">
        <v>1173</v>
      </c>
      <c r="M23" s="89" t="s">
        <v>1172</v>
      </c>
      <c r="N23" s="88" t="s">
        <v>1171</v>
      </c>
      <c r="O23" s="87" t="s">
        <v>1170</v>
      </c>
      <c r="P23" s="110" t="s">
        <v>1169</v>
      </c>
      <c r="Q23" s="87"/>
      <c r="R23" s="69"/>
      <c r="S23" s="90"/>
      <c r="T23" s="88"/>
      <c r="U23" s="87" t="s">
        <v>68</v>
      </c>
      <c r="V23" s="71"/>
      <c r="W23" s="87" t="s">
        <v>68</v>
      </c>
      <c r="X23" s="69"/>
    </row>
    <row r="24" spans="2:24" ht="23.4" customHeight="1">
      <c r="B24" s="400"/>
      <c r="C24" s="87"/>
      <c r="D24" s="69"/>
      <c r="E24" s="87"/>
      <c r="F24" s="69"/>
      <c r="G24" s="87" t="s">
        <v>1168</v>
      </c>
      <c r="H24" s="71" t="s">
        <v>1167</v>
      </c>
      <c r="I24" s="87" t="s">
        <v>1166</v>
      </c>
      <c r="J24" s="110" t="s">
        <v>1165</v>
      </c>
      <c r="K24" s="87" t="s">
        <v>1164</v>
      </c>
      <c r="L24" s="71" t="s">
        <v>1163</v>
      </c>
      <c r="M24" s="89" t="s">
        <v>1162</v>
      </c>
      <c r="N24" s="88" t="s">
        <v>1161</v>
      </c>
      <c r="O24" s="87" t="s">
        <v>1160</v>
      </c>
      <c r="P24" s="110" t="s">
        <v>1159</v>
      </c>
      <c r="Q24" s="87"/>
      <c r="R24" s="69"/>
      <c r="S24" s="87" t="s">
        <v>68</v>
      </c>
      <c r="T24" s="69"/>
      <c r="U24" s="87" t="s">
        <v>68</v>
      </c>
      <c r="V24" s="71"/>
      <c r="W24" s="87" t="s">
        <v>68</v>
      </c>
      <c r="X24" s="69"/>
    </row>
    <row r="25" spans="2:24" ht="23.4" customHeight="1">
      <c r="B25" s="400"/>
      <c r="C25" s="87"/>
      <c r="D25" s="69"/>
      <c r="E25" s="87"/>
      <c r="F25" s="69"/>
      <c r="G25" s="87"/>
      <c r="H25" s="8"/>
      <c r="I25" s="87"/>
      <c r="J25" s="8"/>
      <c r="K25" s="87" t="s">
        <v>1158</v>
      </c>
      <c r="L25" s="118" t="s">
        <v>1157</v>
      </c>
      <c r="M25" s="89" t="s">
        <v>1156</v>
      </c>
      <c r="N25" s="88" t="s">
        <v>1155</v>
      </c>
      <c r="O25" s="87" t="s">
        <v>1154</v>
      </c>
      <c r="P25" s="110" t="s">
        <v>1153</v>
      </c>
      <c r="Q25" s="87"/>
      <c r="R25" s="69"/>
      <c r="S25" s="87" t="s">
        <v>68</v>
      </c>
      <c r="T25" s="69"/>
      <c r="U25" s="87" t="s">
        <v>68</v>
      </c>
      <c r="V25" s="71"/>
      <c r="W25" s="87" t="s">
        <v>68</v>
      </c>
      <c r="X25" s="69"/>
    </row>
    <row r="26" spans="2:24" ht="23.4" customHeight="1">
      <c r="B26" s="400"/>
      <c r="C26" s="87"/>
      <c r="D26" s="69"/>
      <c r="E26" s="87"/>
      <c r="F26" s="69"/>
      <c r="G26" s="87"/>
      <c r="H26" s="71"/>
      <c r="I26" s="87" t="s">
        <v>68</v>
      </c>
      <c r="J26" s="8"/>
      <c r="K26" s="87" t="s">
        <v>1152</v>
      </c>
      <c r="L26" s="71" t="s">
        <v>1151</v>
      </c>
      <c r="M26" s="89" t="s">
        <v>1150</v>
      </c>
      <c r="N26" s="88" t="s">
        <v>1149</v>
      </c>
      <c r="O26" s="87" t="s">
        <v>1148</v>
      </c>
      <c r="P26" s="110" t="s">
        <v>1147</v>
      </c>
      <c r="Q26" s="87"/>
      <c r="R26" s="69"/>
      <c r="S26" s="87" t="s">
        <v>68</v>
      </c>
      <c r="T26" s="69"/>
      <c r="U26" s="87" t="s">
        <v>68</v>
      </c>
      <c r="V26" s="71"/>
      <c r="W26" s="87" t="s">
        <v>68</v>
      </c>
      <c r="X26" s="69"/>
    </row>
    <row r="27" spans="2:24" ht="23.4" customHeight="1">
      <c r="B27" s="400"/>
      <c r="C27" s="87"/>
      <c r="D27" s="69"/>
      <c r="E27" s="87"/>
      <c r="F27" s="69"/>
      <c r="G27" s="87"/>
      <c r="H27" s="71"/>
      <c r="I27" s="87" t="s">
        <v>68</v>
      </c>
      <c r="J27" s="69"/>
      <c r="K27" s="87" t="s">
        <v>1146</v>
      </c>
      <c r="L27" s="71" t="s">
        <v>1145</v>
      </c>
      <c r="M27" s="89" t="s">
        <v>1144</v>
      </c>
      <c r="N27" s="117" t="s">
        <v>1143</v>
      </c>
      <c r="O27" s="87" t="s">
        <v>1142</v>
      </c>
      <c r="P27" s="69" t="s">
        <v>1141</v>
      </c>
      <c r="Q27" s="87"/>
      <c r="R27" s="69"/>
      <c r="S27" s="87" t="s">
        <v>68</v>
      </c>
      <c r="T27" s="69"/>
      <c r="U27" s="87" t="s">
        <v>68</v>
      </c>
      <c r="V27" s="71"/>
      <c r="W27" s="87" t="s">
        <v>68</v>
      </c>
      <c r="X27" s="69"/>
    </row>
    <row r="28" spans="2:24" ht="23.4" customHeight="1">
      <c r="B28" s="400"/>
      <c r="C28" s="87"/>
      <c r="D28" s="69"/>
      <c r="E28" s="87"/>
      <c r="F28" s="69"/>
      <c r="G28" s="87"/>
      <c r="H28" s="71"/>
      <c r="I28" s="87" t="s">
        <v>68</v>
      </c>
      <c r="J28" s="69"/>
      <c r="K28" s="87" t="s">
        <v>68</v>
      </c>
      <c r="L28" s="8"/>
      <c r="M28" s="89" t="s">
        <v>1140</v>
      </c>
      <c r="N28" s="88" t="s">
        <v>1139</v>
      </c>
      <c r="O28" s="87" t="s">
        <v>1138</v>
      </c>
      <c r="P28" s="110" t="s">
        <v>1137</v>
      </c>
      <c r="Q28" s="87"/>
      <c r="R28" s="69"/>
      <c r="S28" s="87" t="s">
        <v>68</v>
      </c>
      <c r="T28" s="69"/>
      <c r="U28" s="87" t="s">
        <v>68</v>
      </c>
      <c r="V28" s="71"/>
      <c r="W28" s="87" t="s">
        <v>68</v>
      </c>
      <c r="X28" s="69"/>
    </row>
    <row r="29" spans="2:24" ht="23.4" customHeight="1">
      <c r="B29" s="400"/>
      <c r="C29" s="87"/>
      <c r="D29" s="69"/>
      <c r="E29" s="87"/>
      <c r="F29" s="69"/>
      <c r="G29" s="87" t="s">
        <v>68</v>
      </c>
      <c r="H29" s="71"/>
      <c r="I29" s="87" t="s">
        <v>68</v>
      </c>
      <c r="J29" s="69"/>
      <c r="K29" s="87" t="s">
        <v>68</v>
      </c>
      <c r="L29" s="8"/>
      <c r="M29" s="89"/>
      <c r="N29" s="88"/>
      <c r="O29" s="87" t="s">
        <v>1136</v>
      </c>
      <c r="P29" s="110" t="s">
        <v>1135</v>
      </c>
      <c r="Q29" s="87"/>
      <c r="R29" s="69"/>
      <c r="S29" s="87" t="s">
        <v>68</v>
      </c>
      <c r="T29" s="69"/>
      <c r="U29" s="87" t="s">
        <v>68</v>
      </c>
      <c r="V29" s="71"/>
      <c r="W29" s="87" t="s">
        <v>68</v>
      </c>
      <c r="X29" s="69"/>
    </row>
    <row r="30" spans="2:24" ht="23.4" customHeight="1">
      <c r="B30" s="400"/>
      <c r="C30" s="87"/>
      <c r="D30" s="69"/>
      <c r="E30" s="87"/>
      <c r="F30" s="69"/>
      <c r="G30" s="87" t="s">
        <v>68</v>
      </c>
      <c r="H30" s="71"/>
      <c r="I30" s="87" t="s">
        <v>68</v>
      </c>
      <c r="J30" s="69"/>
      <c r="K30" s="87" t="s">
        <v>68</v>
      </c>
      <c r="L30" s="8"/>
      <c r="M30" s="89"/>
      <c r="N30" s="88"/>
      <c r="O30" s="87" t="s">
        <v>1134</v>
      </c>
      <c r="P30" s="69" t="s">
        <v>1133</v>
      </c>
      <c r="Q30" s="87"/>
      <c r="R30" s="69"/>
      <c r="S30" s="87" t="s">
        <v>68</v>
      </c>
      <c r="T30" s="69"/>
      <c r="U30" s="87" t="s">
        <v>68</v>
      </c>
      <c r="V30" s="71"/>
      <c r="W30" s="87" t="s">
        <v>68</v>
      </c>
      <c r="X30" s="69"/>
    </row>
    <row r="31" spans="2:24" ht="23.4" customHeight="1">
      <c r="B31" s="400"/>
      <c r="C31" s="87"/>
      <c r="D31" s="69"/>
      <c r="E31" s="87"/>
      <c r="F31" s="69"/>
      <c r="G31" s="87" t="s">
        <v>68</v>
      </c>
      <c r="H31" s="71"/>
      <c r="I31" s="87" t="s">
        <v>68</v>
      </c>
      <c r="J31" s="69"/>
      <c r="K31" s="87" t="s">
        <v>68</v>
      </c>
      <c r="L31" s="8"/>
      <c r="M31" s="116"/>
      <c r="N31" s="31"/>
      <c r="O31" s="87" t="s">
        <v>1132</v>
      </c>
      <c r="P31" s="69" t="s">
        <v>1131</v>
      </c>
      <c r="Q31" s="87"/>
      <c r="R31" s="69"/>
      <c r="S31" s="87" t="s">
        <v>68</v>
      </c>
      <c r="T31" s="69"/>
      <c r="U31" s="87" t="s">
        <v>68</v>
      </c>
      <c r="V31" s="71"/>
      <c r="W31" s="87" t="s">
        <v>68</v>
      </c>
      <c r="X31" s="69"/>
    </row>
    <row r="32" spans="2:24" ht="23.4" customHeight="1">
      <c r="B32" s="400"/>
      <c r="C32" s="87"/>
      <c r="D32" s="69"/>
      <c r="E32" s="87"/>
      <c r="F32" s="69"/>
      <c r="G32" s="87" t="s">
        <v>68</v>
      </c>
      <c r="H32" s="71"/>
      <c r="I32" s="87" t="s">
        <v>68</v>
      </c>
      <c r="J32" s="69"/>
      <c r="K32" s="87" t="s">
        <v>68</v>
      </c>
      <c r="L32" s="110"/>
      <c r="M32" s="89" t="s">
        <v>68</v>
      </c>
      <c r="N32" s="31"/>
      <c r="O32" s="87" t="s">
        <v>1130</v>
      </c>
      <c r="P32" s="110" t="s">
        <v>1129</v>
      </c>
      <c r="Q32" s="87"/>
      <c r="R32" s="69"/>
      <c r="S32" s="87" t="s">
        <v>68</v>
      </c>
      <c r="T32" s="69"/>
      <c r="U32" s="87" t="s">
        <v>68</v>
      </c>
      <c r="V32" s="71"/>
      <c r="W32" s="87" t="s">
        <v>68</v>
      </c>
      <c r="X32" s="69"/>
    </row>
    <row r="33" spans="2:24" ht="23.4" customHeight="1">
      <c r="B33" s="400"/>
      <c r="C33" s="87"/>
      <c r="D33" s="69"/>
      <c r="E33" s="87"/>
      <c r="F33" s="69"/>
      <c r="G33" s="87"/>
      <c r="H33" s="71"/>
      <c r="I33" s="87"/>
      <c r="J33" s="69"/>
      <c r="K33" s="87"/>
      <c r="L33" s="110"/>
      <c r="M33" s="116"/>
      <c r="N33" s="31"/>
      <c r="O33" s="87" t="s">
        <v>1128</v>
      </c>
      <c r="P33" s="88" t="s">
        <v>1127</v>
      </c>
      <c r="Q33" s="87"/>
      <c r="R33" s="69"/>
      <c r="S33" s="87"/>
      <c r="T33" s="69"/>
      <c r="U33" s="87"/>
      <c r="V33" s="71"/>
      <c r="W33" s="87"/>
      <c r="X33" s="69"/>
    </row>
    <row r="34" spans="2:24" ht="23.4" customHeight="1">
      <c r="B34" s="400"/>
      <c r="C34" s="87"/>
      <c r="D34" s="69"/>
      <c r="E34" s="87"/>
      <c r="F34" s="69"/>
      <c r="G34" s="87" t="s">
        <v>68</v>
      </c>
      <c r="H34" s="71"/>
      <c r="I34" s="109" t="s">
        <v>68</v>
      </c>
      <c r="J34" s="115"/>
      <c r="K34" s="109" t="s">
        <v>68</v>
      </c>
      <c r="L34" s="114"/>
      <c r="M34" s="87" t="s">
        <v>68</v>
      </c>
      <c r="N34" s="69"/>
      <c r="O34" s="87" t="s">
        <v>1126</v>
      </c>
      <c r="P34" s="113" t="s">
        <v>1125</v>
      </c>
      <c r="Q34" s="87"/>
      <c r="R34" s="69"/>
      <c r="S34" s="87" t="s">
        <v>68</v>
      </c>
      <c r="T34" s="69"/>
      <c r="U34" s="87" t="s">
        <v>68</v>
      </c>
      <c r="V34" s="71"/>
      <c r="W34" s="87" t="s">
        <v>68</v>
      </c>
      <c r="X34" s="69"/>
    </row>
    <row r="35" spans="2:24" ht="23.4" customHeight="1">
      <c r="B35" s="606" t="s">
        <v>365</v>
      </c>
      <c r="C35" s="106"/>
      <c r="D35" s="105"/>
      <c r="E35" s="106"/>
      <c r="F35" s="105"/>
      <c r="G35" s="106" t="s">
        <v>68</v>
      </c>
      <c r="H35" s="107"/>
      <c r="I35" s="87" t="s">
        <v>68</v>
      </c>
      <c r="J35" s="71"/>
      <c r="K35" s="87" t="s">
        <v>68</v>
      </c>
      <c r="L35" s="71"/>
      <c r="M35" s="106" t="s">
        <v>68</v>
      </c>
      <c r="N35" s="105"/>
      <c r="O35" s="106" t="s">
        <v>68</v>
      </c>
      <c r="P35" s="27"/>
      <c r="Q35" s="106"/>
      <c r="R35" s="105"/>
      <c r="S35" s="106" t="s">
        <v>1124</v>
      </c>
      <c r="T35" s="107" t="s">
        <v>432</v>
      </c>
      <c r="U35" s="106" t="s">
        <v>1123</v>
      </c>
      <c r="V35" s="107" t="s">
        <v>432</v>
      </c>
      <c r="W35" s="106" t="s">
        <v>1123</v>
      </c>
      <c r="X35" s="105" t="s">
        <v>432</v>
      </c>
    </row>
    <row r="36" spans="2:24" ht="23.4" customHeight="1" thickBot="1">
      <c r="B36" s="607"/>
      <c r="C36" s="85"/>
      <c r="D36" s="84"/>
      <c r="E36" s="85"/>
      <c r="F36" s="84"/>
      <c r="G36" s="85" t="s">
        <v>68</v>
      </c>
      <c r="H36" s="86"/>
      <c r="I36" s="85" t="s">
        <v>68</v>
      </c>
      <c r="J36" s="71"/>
      <c r="K36" s="85" t="s">
        <v>68</v>
      </c>
      <c r="L36" s="71"/>
      <c r="M36" s="85" t="s">
        <v>68</v>
      </c>
      <c r="N36" s="84"/>
      <c r="O36" s="85" t="s">
        <v>68</v>
      </c>
      <c r="P36" s="40"/>
      <c r="Q36" s="85"/>
      <c r="R36" s="84"/>
      <c r="S36" s="85" t="s">
        <v>68</v>
      </c>
      <c r="T36" s="112"/>
      <c r="U36" s="85" t="s">
        <v>68</v>
      </c>
      <c r="V36" s="86"/>
      <c r="W36" s="85" t="s">
        <v>68</v>
      </c>
      <c r="X36" s="84"/>
    </row>
    <row r="37" spans="2:24" ht="23.4" customHeight="1">
      <c r="B37" s="399" t="s">
        <v>114</v>
      </c>
      <c r="C37" s="101" t="s">
        <v>1122</v>
      </c>
      <c r="D37" s="100" t="s">
        <v>116</v>
      </c>
      <c r="E37" s="101"/>
      <c r="F37" s="100"/>
      <c r="G37" s="101" t="s">
        <v>1121</v>
      </c>
      <c r="H37" s="103" t="s">
        <v>1120</v>
      </c>
      <c r="I37" s="101" t="s">
        <v>1119</v>
      </c>
      <c r="J37" s="100" t="s">
        <v>1118</v>
      </c>
      <c r="K37" s="101" t="s">
        <v>1117</v>
      </c>
      <c r="L37" s="103" t="s">
        <v>1116</v>
      </c>
      <c r="M37" s="101" t="s">
        <v>1115</v>
      </c>
      <c r="N37" s="71" t="s">
        <v>1114</v>
      </c>
      <c r="O37" s="87" t="s">
        <v>1113</v>
      </c>
      <c r="P37" s="110" t="s">
        <v>1112</v>
      </c>
      <c r="Q37" s="87"/>
      <c r="R37" s="100"/>
      <c r="S37" s="101" t="s">
        <v>1078</v>
      </c>
      <c r="T37" s="71" t="s">
        <v>1111</v>
      </c>
      <c r="U37" s="101" t="s">
        <v>1078</v>
      </c>
      <c r="V37" s="71" t="s">
        <v>1110</v>
      </c>
      <c r="W37" s="101" t="s">
        <v>1078</v>
      </c>
      <c r="X37" s="100" t="s">
        <v>1110</v>
      </c>
    </row>
    <row r="38" spans="2:24" ht="23.4" customHeight="1">
      <c r="B38" s="400"/>
      <c r="C38" s="87" t="s">
        <v>1109</v>
      </c>
      <c r="D38" s="69" t="s">
        <v>124</v>
      </c>
      <c r="E38" s="87"/>
      <c r="F38" s="69"/>
      <c r="G38" s="87" t="s">
        <v>1108</v>
      </c>
      <c r="H38" s="71" t="s">
        <v>1107</v>
      </c>
      <c r="I38" s="87" t="s">
        <v>1106</v>
      </c>
      <c r="J38" s="69" t="s">
        <v>1105</v>
      </c>
      <c r="K38" s="87" t="s">
        <v>1104</v>
      </c>
      <c r="L38" s="88" t="s">
        <v>1103</v>
      </c>
      <c r="M38" s="87" t="s">
        <v>1102</v>
      </c>
      <c r="N38" s="110" t="s">
        <v>1101</v>
      </c>
      <c r="O38" s="87" t="s">
        <v>1100</v>
      </c>
      <c r="P38" s="110" t="s">
        <v>1099</v>
      </c>
      <c r="Q38" s="87"/>
      <c r="R38" s="69"/>
      <c r="S38" s="87" t="s">
        <v>68</v>
      </c>
      <c r="T38" s="69"/>
      <c r="U38" s="87" t="s">
        <v>68</v>
      </c>
      <c r="V38" s="71"/>
      <c r="W38" s="87" t="s">
        <v>68</v>
      </c>
      <c r="X38" s="69"/>
    </row>
    <row r="39" spans="2:24" ht="23.4" customHeight="1">
      <c r="B39" s="400"/>
      <c r="C39" s="87" t="s">
        <v>68</v>
      </c>
      <c r="D39" s="69"/>
      <c r="E39" s="87"/>
      <c r="F39" s="69"/>
      <c r="G39" s="87" t="s">
        <v>1098</v>
      </c>
      <c r="H39" s="71" t="s">
        <v>1097</v>
      </c>
      <c r="I39" s="87" t="s">
        <v>1096</v>
      </c>
      <c r="J39" s="69" t="s">
        <v>1095</v>
      </c>
      <c r="K39" s="87"/>
      <c r="L39" s="8"/>
      <c r="M39" s="87" t="s">
        <v>1094</v>
      </c>
      <c r="N39" s="71" t="s">
        <v>1093</v>
      </c>
      <c r="O39" s="87" t="s">
        <v>1092</v>
      </c>
      <c r="P39" s="110" t="s">
        <v>1091</v>
      </c>
      <c r="Q39" s="87"/>
      <c r="R39" s="69"/>
      <c r="S39" s="87" t="s">
        <v>68</v>
      </c>
      <c r="T39" s="69"/>
      <c r="U39" s="87" t="s">
        <v>68</v>
      </c>
      <c r="V39" s="71"/>
      <c r="W39" s="87" t="s">
        <v>68</v>
      </c>
      <c r="X39" s="69"/>
    </row>
    <row r="40" spans="2:24" ht="23.4" customHeight="1">
      <c r="B40" s="400"/>
      <c r="C40" s="87" t="s">
        <v>68</v>
      </c>
      <c r="D40" s="69"/>
      <c r="E40" s="87"/>
      <c r="F40" s="69"/>
      <c r="G40" s="87" t="s">
        <v>1090</v>
      </c>
      <c r="H40" s="71" t="s">
        <v>1089</v>
      </c>
      <c r="I40" s="87" t="s">
        <v>1088</v>
      </c>
      <c r="J40" s="69" t="s">
        <v>1087</v>
      </c>
      <c r="K40" s="87"/>
      <c r="L40" s="111"/>
      <c r="M40" s="87" t="s">
        <v>1086</v>
      </c>
      <c r="N40" s="88" t="s">
        <v>1085</v>
      </c>
      <c r="O40" s="87" t="s">
        <v>1084</v>
      </c>
      <c r="P40" s="110" t="s">
        <v>1083</v>
      </c>
      <c r="Q40" s="87"/>
      <c r="R40" s="69"/>
      <c r="S40" s="87" t="s">
        <v>68</v>
      </c>
      <c r="T40" s="69"/>
      <c r="U40" s="87" t="s">
        <v>68</v>
      </c>
      <c r="V40" s="71"/>
      <c r="W40" s="87" t="s">
        <v>68</v>
      </c>
      <c r="X40" s="69"/>
    </row>
    <row r="41" spans="2:24" ht="23.4" customHeight="1">
      <c r="B41" s="400"/>
      <c r="C41" s="87" t="s">
        <v>68</v>
      </c>
      <c r="D41" s="69"/>
      <c r="E41" s="87"/>
      <c r="F41" s="69"/>
      <c r="G41" s="87"/>
      <c r="H41" s="71"/>
      <c r="I41" s="87" t="s">
        <v>1082</v>
      </c>
      <c r="J41" s="71" t="s">
        <v>1081</v>
      </c>
      <c r="K41" s="87"/>
      <c r="L41" s="111"/>
      <c r="M41" s="87" t="s">
        <v>1080</v>
      </c>
      <c r="N41" s="71" t="s">
        <v>1079</v>
      </c>
      <c r="O41" s="87" t="s">
        <v>1078</v>
      </c>
      <c r="P41" s="110" t="s">
        <v>1077</v>
      </c>
      <c r="Q41" s="87"/>
      <c r="R41" s="69"/>
      <c r="S41" s="87" t="s">
        <v>68</v>
      </c>
      <c r="T41" s="69"/>
      <c r="U41" s="87" t="s">
        <v>68</v>
      </c>
      <c r="V41" s="71"/>
      <c r="W41" s="87" t="s">
        <v>68</v>
      </c>
      <c r="X41" s="69"/>
    </row>
    <row r="42" spans="2:24" ht="23.4" customHeight="1">
      <c r="B42" s="400"/>
      <c r="C42" s="87" t="s">
        <v>68</v>
      </c>
      <c r="D42" s="69"/>
      <c r="E42" s="87"/>
      <c r="F42" s="69"/>
      <c r="G42" s="87"/>
      <c r="H42" s="71"/>
      <c r="I42" s="87" t="s">
        <v>1076</v>
      </c>
      <c r="J42" s="69" t="s">
        <v>1075</v>
      </c>
      <c r="K42" s="87" t="s">
        <v>68</v>
      </c>
      <c r="L42" s="69"/>
      <c r="M42" s="87" t="s">
        <v>1074</v>
      </c>
      <c r="N42" s="71" t="s">
        <v>1073</v>
      </c>
      <c r="O42" s="87" t="s">
        <v>68</v>
      </c>
      <c r="P42" s="71"/>
      <c r="Q42" s="87"/>
      <c r="R42" s="69"/>
      <c r="S42" s="87" t="s">
        <v>68</v>
      </c>
      <c r="T42" s="69"/>
      <c r="U42" s="87" t="s">
        <v>68</v>
      </c>
      <c r="V42" s="71"/>
      <c r="W42" s="87" t="s">
        <v>68</v>
      </c>
      <c r="X42" s="69"/>
    </row>
    <row r="43" spans="2:24" ht="23.4" customHeight="1">
      <c r="B43" s="400"/>
      <c r="C43" s="87" t="s">
        <v>68</v>
      </c>
      <c r="D43" s="69"/>
      <c r="E43" s="87"/>
      <c r="F43" s="69"/>
      <c r="G43" s="87"/>
      <c r="H43" s="71"/>
      <c r="I43" s="87" t="s">
        <v>1072</v>
      </c>
      <c r="J43" s="69" t="s">
        <v>1071</v>
      </c>
      <c r="K43" s="87" t="s">
        <v>68</v>
      </c>
      <c r="L43" s="69"/>
      <c r="M43" s="87" t="s">
        <v>1070</v>
      </c>
      <c r="N43" s="71" t="s">
        <v>1069</v>
      </c>
      <c r="O43" s="87" t="s">
        <v>68</v>
      </c>
      <c r="P43" s="71"/>
      <c r="Q43" s="87"/>
      <c r="R43" s="69"/>
      <c r="S43" s="87" t="s">
        <v>68</v>
      </c>
      <c r="T43" s="69"/>
      <c r="U43" s="87" t="s">
        <v>68</v>
      </c>
      <c r="V43" s="71"/>
      <c r="W43" s="87" t="s">
        <v>68</v>
      </c>
      <c r="X43" s="69"/>
    </row>
    <row r="44" spans="2:24" ht="23.4" customHeight="1">
      <c r="B44" s="400"/>
      <c r="C44" s="87" t="s">
        <v>68</v>
      </c>
      <c r="D44" s="69"/>
      <c r="E44" s="87"/>
      <c r="F44" s="69"/>
      <c r="G44" s="87"/>
      <c r="H44" s="71"/>
      <c r="I44" s="87" t="s">
        <v>1068</v>
      </c>
      <c r="J44" s="69" t="s">
        <v>1067</v>
      </c>
      <c r="K44" s="87" t="s">
        <v>68</v>
      </c>
      <c r="L44" s="69"/>
      <c r="M44" s="87" t="s">
        <v>1066</v>
      </c>
      <c r="N44" s="71" t="s">
        <v>1065</v>
      </c>
      <c r="O44" s="87" t="s">
        <v>68</v>
      </c>
      <c r="P44" s="71"/>
      <c r="Q44" s="87"/>
      <c r="R44" s="69"/>
      <c r="S44" s="87" t="s">
        <v>68</v>
      </c>
      <c r="T44" s="69"/>
      <c r="U44" s="87" t="s">
        <v>68</v>
      </c>
      <c r="V44" s="71"/>
      <c r="W44" s="87" t="s">
        <v>68</v>
      </c>
      <c r="X44" s="69"/>
    </row>
    <row r="45" spans="2:24" ht="23.4" customHeight="1">
      <c r="B45" s="400"/>
      <c r="C45" s="87" t="s">
        <v>68</v>
      </c>
      <c r="D45" s="69"/>
      <c r="E45" s="87"/>
      <c r="F45" s="69"/>
      <c r="G45" s="87"/>
      <c r="H45" s="71"/>
      <c r="I45" s="87" t="s">
        <v>1064</v>
      </c>
      <c r="J45" s="69" t="s">
        <v>1063</v>
      </c>
      <c r="K45" s="87" t="s">
        <v>68</v>
      </c>
      <c r="L45" s="69"/>
      <c r="M45" s="87" t="s">
        <v>1062</v>
      </c>
      <c r="N45" s="71" t="s">
        <v>1061</v>
      </c>
      <c r="O45" s="87" t="s">
        <v>68</v>
      </c>
      <c r="P45" s="69"/>
      <c r="Q45" s="87"/>
      <c r="R45" s="69"/>
      <c r="S45" s="87" t="s">
        <v>68</v>
      </c>
      <c r="T45" s="69"/>
      <c r="U45" s="87" t="s">
        <v>68</v>
      </c>
      <c r="V45" s="71"/>
      <c r="W45" s="87" t="s">
        <v>68</v>
      </c>
      <c r="X45" s="69"/>
    </row>
    <row r="46" spans="2:24" ht="23.4" customHeight="1">
      <c r="B46" s="400"/>
      <c r="C46" s="87" t="s">
        <v>68</v>
      </c>
      <c r="D46" s="69"/>
      <c r="E46" s="87"/>
      <c r="F46" s="69"/>
      <c r="G46" s="87" t="s">
        <v>68</v>
      </c>
      <c r="H46" s="71"/>
      <c r="I46" s="87"/>
      <c r="J46" s="8"/>
      <c r="K46" s="87" t="s">
        <v>68</v>
      </c>
      <c r="L46" s="69"/>
      <c r="M46" s="87" t="s">
        <v>1060</v>
      </c>
      <c r="N46" s="71" t="s">
        <v>1059</v>
      </c>
      <c r="O46" s="87" t="s">
        <v>68</v>
      </c>
      <c r="P46" s="69"/>
      <c r="Q46" s="87"/>
      <c r="R46" s="69"/>
      <c r="S46" s="87" t="s">
        <v>68</v>
      </c>
      <c r="T46" s="71"/>
      <c r="U46" s="87" t="s">
        <v>68</v>
      </c>
      <c r="V46" s="71"/>
      <c r="W46" s="87" t="s">
        <v>68</v>
      </c>
      <c r="X46" s="69"/>
    </row>
    <row r="47" spans="2:24" ht="23.4" customHeight="1">
      <c r="B47" s="400"/>
      <c r="C47" s="87" t="s">
        <v>68</v>
      </c>
      <c r="D47" s="69"/>
      <c r="E47" s="87"/>
      <c r="F47" s="69"/>
      <c r="G47" s="87" t="s">
        <v>68</v>
      </c>
      <c r="H47" s="71"/>
      <c r="I47" s="87"/>
      <c r="J47" s="69"/>
      <c r="K47" s="87"/>
      <c r="L47" s="69"/>
      <c r="M47" s="87" t="s">
        <v>1058</v>
      </c>
      <c r="N47" s="71" t="s">
        <v>1057</v>
      </c>
      <c r="O47" s="87" t="s">
        <v>68</v>
      </c>
      <c r="P47" s="69"/>
      <c r="Q47" s="87"/>
      <c r="R47" s="69"/>
      <c r="S47" s="87" t="s">
        <v>68</v>
      </c>
      <c r="T47" s="69"/>
      <c r="U47" s="87" t="s">
        <v>68</v>
      </c>
      <c r="V47" s="71"/>
      <c r="W47" s="87" t="s">
        <v>68</v>
      </c>
      <c r="X47" s="69"/>
    </row>
    <row r="48" spans="2:24" ht="23.4" customHeight="1">
      <c r="B48" s="15"/>
      <c r="C48" s="87"/>
      <c r="D48" s="69"/>
      <c r="E48" s="87"/>
      <c r="F48" s="69"/>
      <c r="G48" s="87"/>
      <c r="H48" s="71"/>
      <c r="I48" s="87"/>
      <c r="J48" s="71"/>
      <c r="K48" s="87"/>
      <c r="L48" s="69"/>
      <c r="M48" s="109" t="s">
        <v>1056</v>
      </c>
      <c r="N48" s="108" t="s">
        <v>1055</v>
      </c>
      <c r="O48" s="87"/>
      <c r="P48" s="69"/>
      <c r="Q48" s="87"/>
      <c r="R48" s="69"/>
      <c r="S48" s="87"/>
      <c r="T48" s="69"/>
      <c r="U48" s="87"/>
      <c r="V48" s="71"/>
      <c r="W48" s="87"/>
      <c r="X48" s="69"/>
    </row>
    <row r="49" spans="2:24" ht="23.4" customHeight="1">
      <c r="B49" s="606" t="s">
        <v>365</v>
      </c>
      <c r="C49" s="106" t="s">
        <v>68</v>
      </c>
      <c r="D49" s="105"/>
      <c r="E49" s="106"/>
      <c r="F49" s="105"/>
      <c r="G49" s="106" t="s">
        <v>68</v>
      </c>
      <c r="H49" s="107"/>
      <c r="I49" s="106" t="s">
        <v>68</v>
      </c>
      <c r="J49" s="105"/>
      <c r="K49" s="106"/>
      <c r="L49" s="105"/>
      <c r="M49" s="87" t="s">
        <v>68</v>
      </c>
      <c r="N49" s="8"/>
      <c r="O49" s="106" t="s">
        <v>1054</v>
      </c>
      <c r="P49" s="105" t="s">
        <v>158</v>
      </c>
      <c r="Q49" s="106"/>
      <c r="R49" s="105"/>
      <c r="S49" s="106" t="s">
        <v>1053</v>
      </c>
      <c r="T49" s="105" t="s">
        <v>1052</v>
      </c>
      <c r="U49" s="106" t="s">
        <v>68</v>
      </c>
      <c r="V49" s="107"/>
      <c r="W49" s="106" t="s">
        <v>68</v>
      </c>
      <c r="X49" s="105"/>
    </row>
    <row r="50" spans="2:24" ht="23.4" customHeight="1" thickBot="1">
      <c r="B50" s="607"/>
      <c r="C50" s="85" t="s">
        <v>68</v>
      </c>
      <c r="D50" s="84"/>
      <c r="E50" s="85" t="s">
        <v>68</v>
      </c>
      <c r="F50" s="84"/>
      <c r="G50" s="85" t="s">
        <v>68</v>
      </c>
      <c r="H50" s="86"/>
      <c r="I50" s="85" t="s">
        <v>68</v>
      </c>
      <c r="J50" s="84"/>
      <c r="K50" s="85"/>
      <c r="L50" s="84"/>
      <c r="M50" s="85" t="s">
        <v>68</v>
      </c>
      <c r="N50" s="86"/>
      <c r="O50" s="85" t="s">
        <v>68</v>
      </c>
      <c r="P50" s="84"/>
      <c r="Q50" s="85"/>
      <c r="R50" s="84"/>
      <c r="S50" s="87" t="s">
        <v>1051</v>
      </c>
      <c r="T50" s="71" t="s">
        <v>160</v>
      </c>
      <c r="U50" s="85" t="s">
        <v>68</v>
      </c>
      <c r="V50" s="86"/>
      <c r="W50" s="85" t="s">
        <v>68</v>
      </c>
      <c r="X50" s="84"/>
    </row>
    <row r="51" spans="2:24" ht="21.6" customHeight="1">
      <c r="B51" s="604" t="s">
        <v>361</v>
      </c>
      <c r="C51" s="101" t="s">
        <v>1050</v>
      </c>
      <c r="D51" s="100" t="s">
        <v>165</v>
      </c>
      <c r="E51" s="104" t="s">
        <v>1049</v>
      </c>
      <c r="F51" s="103" t="s">
        <v>1048</v>
      </c>
      <c r="G51" s="101" t="s">
        <v>1047</v>
      </c>
      <c r="H51" s="102" t="s">
        <v>1046</v>
      </c>
      <c r="I51" s="101" t="s">
        <v>1045</v>
      </c>
      <c r="J51" s="100" t="s">
        <v>205</v>
      </c>
      <c r="K51" s="101"/>
      <c r="L51" s="100"/>
      <c r="M51" s="101" t="s">
        <v>1044</v>
      </c>
      <c r="N51" s="71" t="s">
        <v>1043</v>
      </c>
      <c r="O51" s="101" t="s">
        <v>68</v>
      </c>
      <c r="P51" s="100"/>
      <c r="Q51" s="101"/>
      <c r="R51" s="100"/>
      <c r="S51" s="101" t="s">
        <v>68</v>
      </c>
      <c r="T51" s="100"/>
      <c r="U51" s="101" t="s">
        <v>1042</v>
      </c>
      <c r="V51" s="102" t="s">
        <v>1041</v>
      </c>
      <c r="W51" s="101" t="s">
        <v>68</v>
      </c>
      <c r="X51" s="100"/>
    </row>
    <row r="52" spans="2:24" ht="21.6" customHeight="1">
      <c r="B52" s="402"/>
      <c r="C52" s="87" t="s">
        <v>1040</v>
      </c>
      <c r="D52" s="69" t="s">
        <v>175</v>
      </c>
      <c r="E52" s="89" t="s">
        <v>1039</v>
      </c>
      <c r="F52" s="88" t="s">
        <v>197</v>
      </c>
      <c r="G52" s="87" t="s">
        <v>1038</v>
      </c>
      <c r="H52" s="71" t="s">
        <v>1037</v>
      </c>
      <c r="I52" s="87" t="s">
        <v>1036</v>
      </c>
      <c r="J52" s="69" t="s">
        <v>219</v>
      </c>
      <c r="K52" s="87"/>
      <c r="L52" s="69"/>
      <c r="M52" s="87"/>
      <c r="N52" s="8"/>
      <c r="O52" s="87" t="s">
        <v>68</v>
      </c>
      <c r="P52" s="69"/>
      <c r="Q52" s="87"/>
      <c r="R52" s="69"/>
      <c r="S52" s="87" t="s">
        <v>68</v>
      </c>
      <c r="T52" s="69"/>
      <c r="U52" s="87" t="s">
        <v>68</v>
      </c>
      <c r="V52" s="71"/>
      <c r="W52" s="87" t="s">
        <v>68</v>
      </c>
      <c r="X52" s="69"/>
    </row>
    <row r="53" spans="2:24" ht="21.6" customHeight="1">
      <c r="B53" s="402"/>
      <c r="C53" s="87" t="s">
        <v>1035</v>
      </c>
      <c r="D53" s="69" t="s">
        <v>345</v>
      </c>
      <c r="E53" s="89" t="s">
        <v>1034</v>
      </c>
      <c r="F53" s="88" t="s">
        <v>1033</v>
      </c>
      <c r="G53" s="87" t="s">
        <v>1032</v>
      </c>
      <c r="H53" s="71" t="s">
        <v>225</v>
      </c>
      <c r="I53" s="87" t="s">
        <v>1031</v>
      </c>
      <c r="J53" s="69" t="s">
        <v>1030</v>
      </c>
      <c r="K53" s="87"/>
      <c r="L53" s="69"/>
      <c r="M53" s="87"/>
      <c r="N53" s="71"/>
      <c r="O53" s="87" t="s">
        <v>68</v>
      </c>
      <c r="P53" s="69"/>
      <c r="Q53" s="87"/>
      <c r="R53" s="69"/>
      <c r="S53" s="87" t="s">
        <v>68</v>
      </c>
      <c r="T53" s="69"/>
      <c r="U53" s="87" t="s">
        <v>68</v>
      </c>
      <c r="V53" s="71"/>
      <c r="W53" s="87" t="s">
        <v>68</v>
      </c>
      <c r="X53" s="69"/>
    </row>
    <row r="54" spans="2:24" ht="21.6" customHeight="1">
      <c r="B54" s="402"/>
      <c r="C54" s="87" t="s">
        <v>1029</v>
      </c>
      <c r="D54" s="69" t="s">
        <v>338</v>
      </c>
      <c r="E54" s="89" t="s">
        <v>1028</v>
      </c>
      <c r="F54" s="88" t="s">
        <v>1027</v>
      </c>
      <c r="G54" s="87" t="s">
        <v>1026</v>
      </c>
      <c r="H54" s="71" t="s">
        <v>314</v>
      </c>
      <c r="I54" s="87" t="s">
        <v>1025</v>
      </c>
      <c r="J54" s="69" t="s">
        <v>1024</v>
      </c>
      <c r="K54" s="87"/>
      <c r="L54" s="69"/>
      <c r="M54" s="87"/>
      <c r="N54" s="71"/>
      <c r="O54" s="87" t="s">
        <v>68</v>
      </c>
      <c r="P54" s="69"/>
      <c r="Q54" s="87"/>
      <c r="R54" s="69"/>
      <c r="S54" s="87" t="s">
        <v>68</v>
      </c>
      <c r="T54" s="69"/>
      <c r="U54" s="87" t="s">
        <v>68</v>
      </c>
      <c r="V54" s="71"/>
      <c r="W54" s="87" t="s">
        <v>68</v>
      </c>
      <c r="X54" s="69"/>
    </row>
    <row r="55" spans="2:24" ht="21.6" customHeight="1">
      <c r="B55" s="402"/>
      <c r="C55" s="87" t="s">
        <v>1023</v>
      </c>
      <c r="D55" s="69" t="s">
        <v>203</v>
      </c>
      <c r="E55" s="89" t="s">
        <v>1022</v>
      </c>
      <c r="F55" s="88" t="s">
        <v>1021</v>
      </c>
      <c r="G55" s="87" t="s">
        <v>1020</v>
      </c>
      <c r="H55" s="71" t="s">
        <v>1019</v>
      </c>
      <c r="I55" s="87" t="s">
        <v>1018</v>
      </c>
      <c r="J55" s="69" t="s">
        <v>1017</v>
      </c>
      <c r="K55" s="87"/>
      <c r="L55" s="69"/>
      <c r="M55" s="87"/>
      <c r="N55" s="71"/>
      <c r="O55" s="87" t="s">
        <v>68</v>
      </c>
      <c r="P55" s="69"/>
      <c r="Q55" s="87"/>
      <c r="R55" s="69"/>
      <c r="S55" s="87" t="s">
        <v>68</v>
      </c>
      <c r="T55" s="69"/>
      <c r="U55" s="87" t="s">
        <v>68</v>
      </c>
      <c r="V55" s="71"/>
      <c r="W55" s="87" t="s">
        <v>68</v>
      </c>
      <c r="X55" s="69"/>
    </row>
    <row r="56" spans="2:24" ht="21.6" customHeight="1">
      <c r="B56" s="402"/>
      <c r="C56" s="87" t="s">
        <v>1016</v>
      </c>
      <c r="D56" s="69" t="s">
        <v>211</v>
      </c>
      <c r="E56" s="89" t="s">
        <v>1015</v>
      </c>
      <c r="F56" s="88" t="s">
        <v>1014</v>
      </c>
      <c r="G56" s="87" t="s">
        <v>1013</v>
      </c>
      <c r="H56" s="71" t="s">
        <v>1012</v>
      </c>
      <c r="I56" s="87" t="s">
        <v>1011</v>
      </c>
      <c r="J56" s="69" t="s">
        <v>1010</v>
      </c>
      <c r="K56" s="87"/>
      <c r="L56" s="69"/>
      <c r="M56" s="87"/>
      <c r="N56" s="71"/>
      <c r="O56" s="87" t="s">
        <v>68</v>
      </c>
      <c r="P56" s="69"/>
      <c r="Q56" s="87"/>
      <c r="R56" s="69"/>
      <c r="S56" s="87" t="s">
        <v>68</v>
      </c>
      <c r="T56" s="69"/>
      <c r="U56" s="87" t="s">
        <v>68</v>
      </c>
      <c r="V56" s="71"/>
      <c r="W56" s="87" t="s">
        <v>68</v>
      </c>
      <c r="X56" s="69"/>
    </row>
    <row r="57" spans="2:24" ht="21.6" customHeight="1">
      <c r="B57" s="402"/>
      <c r="C57" s="87"/>
      <c r="D57" s="69"/>
      <c r="E57" s="89" t="s">
        <v>1009</v>
      </c>
      <c r="F57" s="88" t="s">
        <v>1008</v>
      </c>
      <c r="G57" s="87" t="s">
        <v>1007</v>
      </c>
      <c r="H57" s="71" t="s">
        <v>1006</v>
      </c>
      <c r="I57" s="87" t="s">
        <v>1005</v>
      </c>
      <c r="J57" s="99" t="s">
        <v>1004</v>
      </c>
      <c r="K57" s="87"/>
      <c r="L57" s="69"/>
      <c r="M57" s="87"/>
      <c r="N57" s="71"/>
      <c r="O57" s="87" t="s">
        <v>68</v>
      </c>
      <c r="P57" s="69"/>
      <c r="Q57" s="87"/>
      <c r="R57" s="69"/>
      <c r="S57" s="87" t="s">
        <v>68</v>
      </c>
      <c r="T57" s="69"/>
      <c r="U57" s="87" t="s">
        <v>68</v>
      </c>
      <c r="V57" s="71"/>
      <c r="W57" s="87" t="s">
        <v>68</v>
      </c>
      <c r="X57" s="69"/>
    </row>
    <row r="58" spans="2:24" ht="21.6" customHeight="1">
      <c r="B58" s="402"/>
      <c r="C58" s="87" t="s">
        <v>68</v>
      </c>
      <c r="D58" s="69"/>
      <c r="E58" s="89" t="s">
        <v>1003</v>
      </c>
      <c r="F58" s="88" t="s">
        <v>1002</v>
      </c>
      <c r="G58" s="87" t="s">
        <v>1001</v>
      </c>
      <c r="H58" s="71" t="s">
        <v>1000</v>
      </c>
      <c r="I58" s="87"/>
      <c r="J58" s="69"/>
      <c r="K58" s="87"/>
      <c r="L58" s="69"/>
      <c r="M58" s="87"/>
      <c r="N58" s="71"/>
      <c r="O58" s="87" t="s">
        <v>68</v>
      </c>
      <c r="P58" s="69"/>
      <c r="Q58" s="87"/>
      <c r="R58" s="69"/>
      <c r="S58" s="87" t="s">
        <v>68</v>
      </c>
      <c r="T58" s="69"/>
      <c r="U58" s="87" t="s">
        <v>68</v>
      </c>
      <c r="V58" s="71"/>
      <c r="W58" s="87" t="s">
        <v>68</v>
      </c>
      <c r="X58" s="69"/>
    </row>
    <row r="59" spans="2:24" ht="21.6" customHeight="1">
      <c r="B59" s="402"/>
      <c r="C59" s="87" t="s">
        <v>68</v>
      </c>
      <c r="D59" s="69"/>
      <c r="E59" s="89" t="s">
        <v>999</v>
      </c>
      <c r="F59" s="88" t="s">
        <v>998</v>
      </c>
      <c r="G59" s="87" t="s">
        <v>997</v>
      </c>
      <c r="H59" s="71" t="s">
        <v>996</v>
      </c>
      <c r="I59" s="87" t="s">
        <v>68</v>
      </c>
      <c r="J59" s="69"/>
      <c r="K59" s="87"/>
      <c r="L59" s="69"/>
      <c r="M59" s="87"/>
      <c r="N59" s="71"/>
      <c r="O59" s="87" t="s">
        <v>68</v>
      </c>
      <c r="P59" s="69"/>
      <c r="Q59" s="87"/>
      <c r="R59" s="69"/>
      <c r="S59" s="87" t="s">
        <v>68</v>
      </c>
      <c r="T59" s="69"/>
      <c r="U59" s="87" t="s">
        <v>68</v>
      </c>
      <c r="V59" s="71"/>
      <c r="W59" s="87" t="s">
        <v>68</v>
      </c>
      <c r="X59" s="69"/>
    </row>
    <row r="60" spans="2:24" ht="21.6" customHeight="1">
      <c r="B60" s="402"/>
      <c r="C60" s="87" t="s">
        <v>68</v>
      </c>
      <c r="D60" s="69"/>
      <c r="E60" s="89" t="s">
        <v>995</v>
      </c>
      <c r="F60" s="88" t="s">
        <v>994</v>
      </c>
      <c r="G60" s="87"/>
      <c r="H60" s="71"/>
      <c r="I60" s="87" t="s">
        <v>68</v>
      </c>
      <c r="J60" s="69"/>
      <c r="K60" s="87"/>
      <c r="L60" s="69"/>
      <c r="M60" s="87"/>
      <c r="N60" s="71"/>
      <c r="O60" s="87" t="s">
        <v>68</v>
      </c>
      <c r="P60" s="69"/>
      <c r="Q60" s="87"/>
      <c r="R60" s="69"/>
      <c r="S60" s="87" t="s">
        <v>68</v>
      </c>
      <c r="T60" s="69"/>
      <c r="U60" s="87" t="s">
        <v>68</v>
      </c>
      <c r="V60" s="71"/>
      <c r="W60" s="87" t="s">
        <v>68</v>
      </c>
      <c r="X60" s="69"/>
    </row>
    <row r="61" spans="2:24" ht="21.6" customHeight="1">
      <c r="B61" s="402"/>
      <c r="C61" s="87" t="s">
        <v>68</v>
      </c>
      <c r="D61" s="69"/>
      <c r="E61" s="90"/>
      <c r="F61" s="88"/>
      <c r="G61" s="87"/>
      <c r="H61" s="71"/>
      <c r="I61" s="87" t="s">
        <v>68</v>
      </c>
      <c r="J61" s="69"/>
      <c r="K61" s="87"/>
      <c r="L61" s="69"/>
      <c r="M61" s="87"/>
      <c r="N61" s="71"/>
      <c r="O61" s="87" t="s">
        <v>68</v>
      </c>
      <c r="P61" s="69"/>
      <c r="Q61" s="87"/>
      <c r="R61" s="69"/>
      <c r="S61" s="87" t="s">
        <v>68</v>
      </c>
      <c r="T61" s="69"/>
      <c r="U61" s="87" t="s">
        <v>68</v>
      </c>
      <c r="V61" s="71"/>
      <c r="W61" s="87" t="s">
        <v>68</v>
      </c>
      <c r="X61" s="69"/>
    </row>
    <row r="62" spans="2:24" ht="22.95" customHeight="1">
      <c r="B62" s="605"/>
      <c r="C62" s="87" t="s">
        <v>68</v>
      </c>
      <c r="D62" s="69"/>
      <c r="E62" s="89" t="s">
        <v>68</v>
      </c>
      <c r="F62" s="88"/>
      <c r="G62" s="87" t="s">
        <v>68</v>
      </c>
      <c r="H62" s="71"/>
      <c r="I62" s="87" t="s">
        <v>68</v>
      </c>
      <c r="J62" s="69"/>
      <c r="K62" s="87"/>
      <c r="L62" s="69"/>
      <c r="M62" s="87"/>
      <c r="N62" s="71"/>
      <c r="O62" s="87" t="s">
        <v>68</v>
      </c>
      <c r="P62" s="69"/>
      <c r="Q62" s="87"/>
      <c r="R62" s="69"/>
      <c r="S62" s="87" t="s">
        <v>68</v>
      </c>
      <c r="T62" s="69"/>
      <c r="U62" s="87" t="s">
        <v>68</v>
      </c>
      <c r="V62" s="71"/>
      <c r="W62" s="87" t="s">
        <v>68</v>
      </c>
      <c r="X62" s="69"/>
    </row>
    <row r="63" spans="2:24" ht="22.95" customHeight="1">
      <c r="B63" s="403" t="s">
        <v>230</v>
      </c>
      <c r="C63" s="94"/>
      <c r="D63" s="96"/>
      <c r="E63" s="98" t="s">
        <v>993</v>
      </c>
      <c r="F63" s="93" t="s">
        <v>992</v>
      </c>
      <c r="G63" s="94" t="s">
        <v>991</v>
      </c>
      <c r="H63" s="95" t="s">
        <v>990</v>
      </c>
      <c r="I63" s="94" t="s">
        <v>989</v>
      </c>
      <c r="J63" s="97" t="s">
        <v>754</v>
      </c>
      <c r="K63" s="94"/>
      <c r="L63" s="96"/>
      <c r="M63" s="94"/>
      <c r="N63" s="95"/>
      <c r="O63" s="94" t="s">
        <v>988</v>
      </c>
      <c r="P63" s="95" t="s">
        <v>309</v>
      </c>
      <c r="Q63" s="94" t="s">
        <v>971</v>
      </c>
      <c r="R63" s="95" t="s">
        <v>296</v>
      </c>
      <c r="S63" s="94" t="s">
        <v>988</v>
      </c>
      <c r="T63" s="95" t="s">
        <v>309</v>
      </c>
      <c r="U63" s="94" t="s">
        <v>955</v>
      </c>
      <c r="V63" s="95" t="s">
        <v>309</v>
      </c>
      <c r="W63" s="94" t="s">
        <v>987</v>
      </c>
      <c r="X63" s="93" t="s">
        <v>986</v>
      </c>
    </row>
    <row r="64" spans="2:24" ht="23.1" customHeight="1">
      <c r="B64" s="402"/>
      <c r="C64" s="87"/>
      <c r="D64" s="69"/>
      <c r="E64" s="89" t="s">
        <v>985</v>
      </c>
      <c r="F64" s="88" t="s">
        <v>984</v>
      </c>
      <c r="G64" s="87" t="s">
        <v>983</v>
      </c>
      <c r="H64" s="71" t="s">
        <v>982</v>
      </c>
      <c r="I64" s="87" t="s">
        <v>981</v>
      </c>
      <c r="J64" s="69" t="s">
        <v>980</v>
      </c>
      <c r="K64" s="87"/>
      <c r="L64" s="69"/>
      <c r="M64" s="87"/>
      <c r="N64" s="71"/>
      <c r="O64" s="87" t="s">
        <v>961</v>
      </c>
      <c r="P64" s="88" t="s">
        <v>301</v>
      </c>
      <c r="Q64" s="90"/>
      <c r="R64" s="88"/>
      <c r="S64" s="87" t="s">
        <v>961</v>
      </c>
      <c r="T64" s="71" t="s">
        <v>301</v>
      </c>
      <c r="U64" s="87" t="s">
        <v>961</v>
      </c>
      <c r="V64" s="71" t="s">
        <v>301</v>
      </c>
      <c r="W64" s="87" t="s">
        <v>979</v>
      </c>
      <c r="X64" s="88" t="s">
        <v>978</v>
      </c>
    </row>
    <row r="65" spans="2:24" ht="22.95" customHeight="1">
      <c r="B65" s="402"/>
      <c r="C65" s="87"/>
      <c r="D65" s="69"/>
      <c r="E65" s="89" t="s">
        <v>977</v>
      </c>
      <c r="F65" s="88" t="s">
        <v>976</v>
      </c>
      <c r="G65" s="87" t="s">
        <v>975</v>
      </c>
      <c r="H65" s="71" t="s">
        <v>974</v>
      </c>
      <c r="I65" s="87" t="s">
        <v>973</v>
      </c>
      <c r="J65" s="69" t="s">
        <v>972</v>
      </c>
      <c r="K65" s="87"/>
      <c r="L65" s="69"/>
      <c r="M65" s="87"/>
      <c r="N65" s="71"/>
      <c r="O65" s="87" t="s">
        <v>971</v>
      </c>
      <c r="P65" s="71" t="s">
        <v>296</v>
      </c>
      <c r="Q65" s="87"/>
      <c r="R65" s="92" t="s">
        <v>970</v>
      </c>
      <c r="S65" s="87" t="s">
        <v>958</v>
      </c>
      <c r="T65" s="71" t="s">
        <v>296</v>
      </c>
      <c r="U65" s="87" t="s">
        <v>958</v>
      </c>
      <c r="V65" s="71" t="s">
        <v>296</v>
      </c>
      <c r="W65" s="87" t="s">
        <v>955</v>
      </c>
      <c r="X65" s="88" t="s">
        <v>309</v>
      </c>
    </row>
    <row r="66" spans="2:24" ht="22.95" customHeight="1">
      <c r="B66" s="402"/>
      <c r="C66" s="87"/>
      <c r="D66" s="69"/>
      <c r="E66" s="89" t="s">
        <v>969</v>
      </c>
      <c r="F66" s="88" t="s">
        <v>968</v>
      </c>
      <c r="G66" s="87" t="s">
        <v>967</v>
      </c>
      <c r="H66" s="71" t="s">
        <v>966</v>
      </c>
      <c r="I66" s="87" t="s">
        <v>965</v>
      </c>
      <c r="J66" s="69" t="s">
        <v>964</v>
      </c>
      <c r="K66" s="87"/>
      <c r="L66" s="69"/>
      <c r="M66" s="87"/>
      <c r="N66" s="88"/>
      <c r="O66" s="87" t="s">
        <v>963</v>
      </c>
      <c r="P66" s="69" t="s">
        <v>158</v>
      </c>
      <c r="Q66" s="87"/>
      <c r="R66" s="69"/>
      <c r="S66" s="87" t="s">
        <v>962</v>
      </c>
      <c r="T66" s="69" t="s">
        <v>257</v>
      </c>
      <c r="U66" s="91"/>
      <c r="V66" s="71"/>
      <c r="W66" s="87" t="s">
        <v>961</v>
      </c>
      <c r="X66" s="88" t="s">
        <v>301</v>
      </c>
    </row>
    <row r="67" spans="2:24" ht="22.95" customHeight="1">
      <c r="B67" s="402"/>
      <c r="C67" s="87"/>
      <c r="D67" s="69"/>
      <c r="E67" s="89" t="s">
        <v>960</v>
      </c>
      <c r="F67" s="88" t="s">
        <v>959</v>
      </c>
      <c r="G67" s="87"/>
      <c r="H67" s="71"/>
      <c r="I67" s="87"/>
      <c r="J67" s="8"/>
      <c r="K67" s="87"/>
      <c r="L67" s="69"/>
      <c r="M67" s="87"/>
      <c r="N67" s="88"/>
      <c r="O67" s="90"/>
      <c r="P67" s="88"/>
      <c r="Q67" s="87"/>
      <c r="R67" s="69"/>
      <c r="S67" s="87"/>
      <c r="T67" s="71"/>
      <c r="U67" s="87" t="s">
        <v>68</v>
      </c>
      <c r="V67" s="71"/>
      <c r="W67" s="87" t="s">
        <v>958</v>
      </c>
      <c r="X67" s="88" t="s">
        <v>296</v>
      </c>
    </row>
    <row r="68" spans="2:24" ht="22.95" customHeight="1">
      <c r="B68" s="402"/>
      <c r="C68" s="87"/>
      <c r="D68" s="69"/>
      <c r="E68" s="89" t="s">
        <v>957</v>
      </c>
      <c r="F68" s="88" t="s">
        <v>956</v>
      </c>
      <c r="G68" s="87"/>
      <c r="H68" s="71"/>
      <c r="I68" s="87"/>
      <c r="J68" s="69"/>
      <c r="K68" s="87"/>
      <c r="L68" s="69"/>
      <c r="M68" s="87"/>
      <c r="N68" s="71"/>
      <c r="O68" s="87" t="s">
        <v>68</v>
      </c>
      <c r="P68" s="69"/>
      <c r="Q68" s="87"/>
      <c r="R68" s="69"/>
      <c r="S68" s="87"/>
      <c r="T68" s="71"/>
      <c r="U68" s="87"/>
      <c r="V68" s="88"/>
      <c r="W68" s="89"/>
      <c r="X68" s="88"/>
    </row>
    <row r="69" spans="2:24" ht="22.95" customHeight="1">
      <c r="B69" s="402"/>
      <c r="C69" s="87"/>
      <c r="D69" s="69"/>
      <c r="E69" s="90" t="s">
        <v>955</v>
      </c>
      <c r="F69" s="31" t="s">
        <v>294</v>
      </c>
      <c r="G69" s="87"/>
      <c r="H69" s="71"/>
      <c r="I69" s="87"/>
      <c r="J69" s="69"/>
      <c r="K69" s="87"/>
      <c r="L69" s="69"/>
      <c r="M69" s="87"/>
      <c r="N69" s="71"/>
      <c r="O69" s="87" t="s">
        <v>68</v>
      </c>
      <c r="P69" s="69"/>
      <c r="Q69" s="87"/>
      <c r="R69" s="69"/>
      <c r="S69" s="87"/>
      <c r="T69" s="69"/>
      <c r="U69" s="87"/>
      <c r="V69" s="71"/>
      <c r="W69" s="87"/>
      <c r="X69" s="88"/>
    </row>
    <row r="70" spans="2:24" ht="22.95" customHeight="1">
      <c r="B70" s="402"/>
      <c r="C70" s="87"/>
      <c r="D70" s="69"/>
      <c r="E70" s="89" t="s">
        <v>68</v>
      </c>
      <c r="F70" s="88"/>
      <c r="G70" s="87"/>
      <c r="H70" s="71"/>
      <c r="I70" s="87"/>
      <c r="J70" s="69"/>
      <c r="K70" s="87"/>
      <c r="L70" s="69"/>
      <c r="M70" s="87"/>
      <c r="N70" s="71"/>
      <c r="O70" s="87"/>
      <c r="P70" s="69"/>
      <c r="Q70" s="87"/>
      <c r="R70" s="69"/>
      <c r="S70" s="87"/>
      <c r="T70" s="69"/>
      <c r="U70" s="87"/>
      <c r="V70" s="71"/>
      <c r="W70" s="87"/>
      <c r="X70" s="69"/>
    </row>
    <row r="71" spans="2:24" ht="22.95" customHeight="1" thickBot="1">
      <c r="B71" s="404"/>
      <c r="C71" s="85"/>
      <c r="D71" s="84"/>
      <c r="E71" s="85" t="s">
        <v>68</v>
      </c>
      <c r="F71" s="84"/>
      <c r="G71" s="85"/>
      <c r="H71" s="86"/>
      <c r="I71" s="85"/>
      <c r="J71" s="84"/>
      <c r="K71" s="85"/>
      <c r="L71" s="84"/>
      <c r="M71" s="85"/>
      <c r="N71" s="86"/>
      <c r="O71" s="85"/>
      <c r="P71" s="84"/>
      <c r="Q71" s="85"/>
      <c r="R71" s="84"/>
      <c r="S71" s="85"/>
      <c r="T71" s="84"/>
      <c r="U71" s="85"/>
      <c r="V71" s="86"/>
      <c r="W71" s="85"/>
      <c r="X71" s="84"/>
    </row>
    <row r="72" spans="2:24" ht="22.2">
      <c r="X72" s="43" t="s">
        <v>274</v>
      </c>
    </row>
  </sheetData>
  <sheetProtection algorithmName="SHA-512" hashValue="cR6PRQ2DIRix4YmiCDsdHB+UNjgTHezGkjD2vXCiWAgN7T71FQmmTYSMvxJUPyohHp6XviaL9j6vZKagY2KJ2g==" saltValue="zOvzpADBTkp8EccIWF1KUQ==" spinCount="100000" sheet="1" objects="1" scenarios="1" formatCells="0"/>
  <mergeCells count="61">
    <mergeCell ref="C2:X2"/>
    <mergeCell ref="C3:X3"/>
    <mergeCell ref="C4:P4"/>
    <mergeCell ref="Q4:R4"/>
    <mergeCell ref="S4:T4"/>
    <mergeCell ref="U4:X4"/>
    <mergeCell ref="B6:B8"/>
    <mergeCell ref="C6:D8"/>
    <mergeCell ref="E6:P6"/>
    <mergeCell ref="Q6:R8"/>
    <mergeCell ref="S6:T8"/>
    <mergeCell ref="I8:J8"/>
    <mergeCell ref="K8:L8"/>
    <mergeCell ref="M8:N8"/>
    <mergeCell ref="U9:X9"/>
    <mergeCell ref="C10:D10"/>
    <mergeCell ref="E10:N10"/>
    <mergeCell ref="O10:P10"/>
    <mergeCell ref="C5:R5"/>
    <mergeCell ref="S5:T5"/>
    <mergeCell ref="U5:V5"/>
    <mergeCell ref="W5:X5"/>
    <mergeCell ref="U6:X6"/>
    <mergeCell ref="E7:F8"/>
    <mergeCell ref="G7:H8"/>
    <mergeCell ref="I7:N7"/>
    <mergeCell ref="O7:P8"/>
    <mergeCell ref="U7:V8"/>
    <mergeCell ref="W7:X8"/>
    <mergeCell ref="C9:D9"/>
    <mergeCell ref="S12:T12"/>
    <mergeCell ref="E9:N9"/>
    <mergeCell ref="O9:P9"/>
    <mergeCell ref="Q9:R9"/>
    <mergeCell ref="S9:T9"/>
    <mergeCell ref="Q10:R10"/>
    <mergeCell ref="S10:T10"/>
    <mergeCell ref="U10:X10"/>
    <mergeCell ref="U12:V12"/>
    <mergeCell ref="W12:X12"/>
    <mergeCell ref="C11:D11"/>
    <mergeCell ref="E11:H11"/>
    <mergeCell ref="I11:N11"/>
    <mergeCell ref="O11:P11"/>
    <mergeCell ref="Q11:R11"/>
    <mergeCell ref="S11:T11"/>
    <mergeCell ref="U11:X11"/>
    <mergeCell ref="C12:D12"/>
    <mergeCell ref="E12:F12"/>
    <mergeCell ref="G12:H12"/>
    <mergeCell ref="I12:N12"/>
    <mergeCell ref="O12:P12"/>
    <mergeCell ref="Q12:R12"/>
    <mergeCell ref="B51:B62"/>
    <mergeCell ref="B63:B71"/>
    <mergeCell ref="B13:B18"/>
    <mergeCell ref="B19:B20"/>
    <mergeCell ref="B21:B34"/>
    <mergeCell ref="B35:B36"/>
    <mergeCell ref="B37:B47"/>
    <mergeCell ref="B49:B50"/>
  </mergeCells>
  <phoneticPr fontId="3"/>
  <pageMargins left="0.23622047244094491" right="0.23622047244094491" top="0.74803149606299213" bottom="0.74803149606299213" header="0.31496062992125984" footer="0.31496062992125984"/>
  <pageSetup paperSize="8" scale="30"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CFEBB-AE91-43F6-84D7-E7A954627D40}">
  <dimension ref="A1:AG82"/>
  <sheetViews>
    <sheetView view="pageBreakPreview" topLeftCell="A4" zoomScale="40" zoomScaleNormal="55" zoomScaleSheetLayoutView="40" workbookViewId="0">
      <selection activeCell="E7" sqref="E7:F8"/>
    </sheetView>
  </sheetViews>
  <sheetFormatPr defaultColWidth="8.8984375" defaultRowHeight="18"/>
  <cols>
    <col min="1" max="1" width="5.5" style="122" customWidth="1"/>
    <col min="2" max="2" width="22.5" style="122" customWidth="1"/>
    <col min="3" max="3" width="11.59765625" style="123" customWidth="1"/>
    <col min="4" max="4" width="33.09765625" style="122" customWidth="1"/>
    <col min="5" max="5" width="11.59765625" style="123" customWidth="1"/>
    <col min="6" max="6" width="30.59765625" style="122" customWidth="1"/>
    <col min="7" max="7" width="11.59765625" style="123" customWidth="1"/>
    <col min="8" max="8" width="33.19921875" style="122" customWidth="1"/>
    <col min="9" max="9" width="11.59765625" style="123" customWidth="1"/>
    <col min="10" max="10" width="33.09765625" style="122" customWidth="1"/>
    <col min="11" max="11" width="11.59765625" style="123" customWidth="1"/>
    <col min="12" max="12" width="33.09765625" style="122" customWidth="1"/>
    <col min="13" max="13" width="11.59765625" style="123" customWidth="1"/>
    <col min="14" max="14" width="40.09765625" style="122" customWidth="1"/>
    <col min="15" max="15" width="11.59765625" style="123" customWidth="1"/>
    <col min="16" max="16" width="39.09765625" style="122" customWidth="1"/>
    <col min="17" max="17" width="11.59765625" style="123" customWidth="1"/>
    <col min="18" max="18" width="40.69921875" style="122" customWidth="1"/>
    <col min="19" max="19" width="11.59765625" style="123" customWidth="1"/>
    <col min="20" max="20" width="33.09765625" style="122" customWidth="1"/>
    <col min="21" max="21" width="11.59765625" style="123" customWidth="1"/>
    <col min="22" max="22" width="33.09765625" style="122" customWidth="1"/>
    <col min="23" max="23" width="11.59765625" style="123" customWidth="1"/>
    <col min="24" max="24" width="33.09765625" style="122" customWidth="1"/>
    <col min="25" max="25" width="11.59765625" style="123" customWidth="1"/>
    <col min="26" max="26" width="33.09765625" style="122" customWidth="1"/>
    <col min="27" max="27" width="14" style="123" bestFit="1" customWidth="1"/>
    <col min="28" max="28" width="33.09765625" style="122" customWidth="1"/>
    <col min="29" max="16384" width="8.8984375" style="122"/>
  </cols>
  <sheetData>
    <row r="1" spans="1:33" ht="27" thickBot="1">
      <c r="A1" s="1" t="s">
        <v>1449</v>
      </c>
    </row>
    <row r="2" spans="1:33" ht="37.5" customHeight="1" thickBot="1">
      <c r="B2" s="140" t="s">
        <v>1</v>
      </c>
      <c r="C2" s="675" t="s">
        <v>2</v>
      </c>
      <c r="D2" s="676"/>
      <c r="E2" s="676"/>
      <c r="F2" s="676"/>
      <c r="G2" s="676"/>
      <c r="H2" s="676"/>
      <c r="I2" s="676"/>
      <c r="J2" s="676"/>
      <c r="K2" s="676"/>
      <c r="L2" s="676"/>
      <c r="M2" s="676"/>
      <c r="N2" s="676"/>
      <c r="O2" s="676"/>
      <c r="P2" s="676"/>
      <c r="Q2" s="676"/>
      <c r="R2" s="676"/>
      <c r="S2" s="676"/>
      <c r="T2" s="676"/>
      <c r="U2" s="676"/>
      <c r="V2" s="676"/>
      <c r="W2" s="676"/>
      <c r="X2" s="676"/>
      <c r="Y2" s="676"/>
      <c r="Z2" s="676"/>
      <c r="AA2" s="676"/>
      <c r="AB2" s="677"/>
    </row>
    <row r="3" spans="1:33" ht="43.5" customHeight="1" thickBot="1">
      <c r="B3" s="4" t="s">
        <v>3</v>
      </c>
      <c r="C3" s="678" t="s">
        <v>1448</v>
      </c>
      <c r="D3" s="679"/>
      <c r="E3" s="679"/>
      <c r="F3" s="679"/>
      <c r="G3" s="679"/>
      <c r="H3" s="679"/>
      <c r="I3" s="679"/>
      <c r="J3" s="679"/>
      <c r="K3" s="679"/>
      <c r="L3" s="679"/>
      <c r="M3" s="679"/>
      <c r="N3" s="679"/>
      <c r="O3" s="679"/>
      <c r="P3" s="679"/>
      <c r="Q3" s="679"/>
      <c r="R3" s="679"/>
      <c r="S3" s="679"/>
      <c r="T3" s="679"/>
      <c r="U3" s="679"/>
      <c r="V3" s="679"/>
      <c r="W3" s="679"/>
      <c r="X3" s="679"/>
      <c r="Y3" s="679"/>
      <c r="Z3" s="679"/>
      <c r="AA3" s="679"/>
      <c r="AB3" s="680"/>
    </row>
    <row r="4" spans="1:33" ht="49.5" customHeight="1" thickBot="1">
      <c r="B4" s="5" t="s">
        <v>5</v>
      </c>
      <c r="C4" s="308" t="s">
        <v>6</v>
      </c>
      <c r="D4" s="309"/>
      <c r="E4" s="309"/>
      <c r="F4" s="309"/>
      <c r="G4" s="309"/>
      <c r="H4" s="309"/>
      <c r="I4" s="309"/>
      <c r="J4" s="309"/>
      <c r="K4" s="309"/>
      <c r="L4" s="309"/>
      <c r="M4" s="309"/>
      <c r="N4" s="309"/>
      <c r="O4" s="309"/>
      <c r="P4" s="310"/>
      <c r="Q4" s="311" t="s">
        <v>7</v>
      </c>
      <c r="R4" s="313"/>
      <c r="S4" s="313"/>
      <c r="T4" s="312"/>
      <c r="U4" s="311" t="s">
        <v>8</v>
      </c>
      <c r="V4" s="313"/>
      <c r="W4" s="313"/>
      <c r="X4" s="312"/>
      <c r="Y4" s="311" t="s">
        <v>9</v>
      </c>
      <c r="Z4" s="313"/>
      <c r="AA4" s="313"/>
      <c r="AB4" s="312"/>
    </row>
    <row r="5" spans="1:33" ht="42.6" customHeight="1" thickBot="1">
      <c r="B5" s="4" t="s">
        <v>10</v>
      </c>
      <c r="C5" s="346" t="s">
        <v>1447</v>
      </c>
      <c r="D5" s="347"/>
      <c r="E5" s="347"/>
      <c r="F5" s="347"/>
      <c r="G5" s="347"/>
      <c r="H5" s="347"/>
      <c r="I5" s="347"/>
      <c r="J5" s="347"/>
      <c r="K5" s="347"/>
      <c r="L5" s="347"/>
      <c r="M5" s="347"/>
      <c r="N5" s="347"/>
      <c r="O5" s="347"/>
      <c r="P5" s="347"/>
      <c r="Q5" s="347"/>
      <c r="R5" s="347"/>
      <c r="S5" s="347"/>
      <c r="T5" s="348"/>
      <c r="U5" s="349" t="s">
        <v>12</v>
      </c>
      <c r="V5" s="668"/>
      <c r="W5" s="668"/>
      <c r="X5" s="350"/>
      <c r="Y5" s="349" t="s">
        <v>13</v>
      </c>
      <c r="Z5" s="350"/>
      <c r="AA5" s="349" t="s">
        <v>14</v>
      </c>
      <c r="AB5" s="350"/>
    </row>
    <row r="6" spans="1:33" ht="54.75" customHeight="1" thickBot="1">
      <c r="B6" s="669" t="s">
        <v>15</v>
      </c>
      <c r="C6" s="317" t="s">
        <v>1446</v>
      </c>
      <c r="D6" s="318"/>
      <c r="E6" s="537" t="s">
        <v>1445</v>
      </c>
      <c r="F6" s="538"/>
      <c r="G6" s="538"/>
      <c r="H6" s="538"/>
      <c r="I6" s="538"/>
      <c r="J6" s="538"/>
      <c r="K6" s="538"/>
      <c r="L6" s="538"/>
      <c r="M6" s="538"/>
      <c r="N6" s="539"/>
      <c r="O6" s="359" t="s">
        <v>1444</v>
      </c>
      <c r="P6" s="360"/>
      <c r="Q6" s="326" t="s">
        <v>1443</v>
      </c>
      <c r="R6" s="327"/>
      <c r="S6" s="326" t="s">
        <v>1442</v>
      </c>
      <c r="T6" s="327"/>
      <c r="U6" s="332" t="s">
        <v>1441</v>
      </c>
      <c r="V6" s="333"/>
      <c r="W6" s="332" t="s">
        <v>1440</v>
      </c>
      <c r="X6" s="333"/>
      <c r="Y6" s="672" t="s">
        <v>1439</v>
      </c>
      <c r="Z6" s="673"/>
      <c r="AA6" s="673"/>
      <c r="AB6" s="674"/>
    </row>
    <row r="7" spans="1:33" ht="67.349999999999994" customHeight="1" thickBot="1">
      <c r="B7" s="670"/>
      <c r="C7" s="319"/>
      <c r="D7" s="320"/>
      <c r="E7" s="549" t="s">
        <v>1438</v>
      </c>
      <c r="F7" s="550"/>
      <c r="G7" s="549" t="s">
        <v>1437</v>
      </c>
      <c r="H7" s="550"/>
      <c r="I7" s="344" t="s">
        <v>1436</v>
      </c>
      <c r="J7" s="358"/>
      <c r="K7" s="358"/>
      <c r="L7" s="345"/>
      <c r="M7" s="666" t="s">
        <v>1435</v>
      </c>
      <c r="N7" s="360"/>
      <c r="O7" s="552"/>
      <c r="P7" s="553"/>
      <c r="Q7" s="328"/>
      <c r="R7" s="329"/>
      <c r="S7" s="328"/>
      <c r="T7" s="329"/>
      <c r="U7" s="334"/>
      <c r="V7" s="335"/>
      <c r="W7" s="334"/>
      <c r="X7" s="335"/>
      <c r="Y7" s="338" t="s">
        <v>1434</v>
      </c>
      <c r="Z7" s="339"/>
      <c r="AA7" s="338" t="s">
        <v>1433</v>
      </c>
      <c r="AB7" s="339"/>
      <c r="AG7" s="139"/>
    </row>
    <row r="8" spans="1:33" ht="81" customHeight="1" thickBot="1">
      <c r="B8" s="671"/>
      <c r="C8" s="321"/>
      <c r="D8" s="322"/>
      <c r="E8" s="342"/>
      <c r="F8" s="343"/>
      <c r="G8" s="342"/>
      <c r="H8" s="343"/>
      <c r="I8" s="342" t="s">
        <v>27</v>
      </c>
      <c r="J8" s="343"/>
      <c r="K8" s="344" t="s">
        <v>28</v>
      </c>
      <c r="L8" s="345"/>
      <c r="M8" s="667"/>
      <c r="N8" s="362"/>
      <c r="O8" s="361"/>
      <c r="P8" s="362"/>
      <c r="Q8" s="330"/>
      <c r="R8" s="331"/>
      <c r="S8" s="330"/>
      <c r="T8" s="331"/>
      <c r="U8" s="336"/>
      <c r="V8" s="337"/>
      <c r="W8" s="336"/>
      <c r="X8" s="337"/>
      <c r="Y8" s="340"/>
      <c r="Z8" s="341"/>
      <c r="AA8" s="340"/>
      <c r="AB8" s="341"/>
    </row>
    <row r="9" spans="1:33" ht="45.75" customHeight="1" thickBot="1">
      <c r="B9" s="5" t="s">
        <v>36</v>
      </c>
      <c r="C9" s="368" t="s">
        <v>37</v>
      </c>
      <c r="D9" s="369"/>
      <c r="E9" s="382" t="s">
        <v>38</v>
      </c>
      <c r="F9" s="372"/>
      <c r="G9" s="372"/>
      <c r="H9" s="372"/>
      <c r="I9" s="372"/>
      <c r="J9" s="372"/>
      <c r="K9" s="372"/>
      <c r="L9" s="383"/>
      <c r="M9" s="384" t="s">
        <v>39</v>
      </c>
      <c r="N9" s="385"/>
      <c r="O9" s="384" t="s">
        <v>39</v>
      </c>
      <c r="P9" s="385"/>
      <c r="Q9" s="376" t="s">
        <v>40</v>
      </c>
      <c r="R9" s="377"/>
      <c r="S9" s="376" t="s">
        <v>1432</v>
      </c>
      <c r="T9" s="377"/>
      <c r="U9" s="378" t="s">
        <v>41</v>
      </c>
      <c r="V9" s="663"/>
      <c r="W9" s="663"/>
      <c r="X9" s="379"/>
      <c r="Y9" s="365" t="s">
        <v>41</v>
      </c>
      <c r="Z9" s="366"/>
      <c r="AA9" s="366"/>
      <c r="AB9" s="367"/>
    </row>
    <row r="10" spans="1:33" ht="55.95" customHeight="1" thickBot="1">
      <c r="B10" s="5" t="s">
        <v>29</v>
      </c>
      <c r="C10" s="368" t="s">
        <v>30</v>
      </c>
      <c r="D10" s="369"/>
      <c r="E10" s="382" t="s">
        <v>31</v>
      </c>
      <c r="F10" s="372"/>
      <c r="G10" s="372"/>
      <c r="H10" s="372"/>
      <c r="I10" s="372"/>
      <c r="J10" s="372"/>
      <c r="K10" s="372"/>
      <c r="L10" s="383"/>
      <c r="M10" s="384" t="s">
        <v>32</v>
      </c>
      <c r="N10" s="385"/>
      <c r="O10" s="384"/>
      <c r="P10" s="385"/>
      <c r="Q10" s="376"/>
      <c r="R10" s="377"/>
      <c r="S10" s="376" t="s">
        <v>33</v>
      </c>
      <c r="T10" s="377"/>
      <c r="U10" s="378" t="s">
        <v>504</v>
      </c>
      <c r="V10" s="663"/>
      <c r="W10" s="663"/>
      <c r="X10" s="379"/>
      <c r="Y10" s="365" t="s">
        <v>35</v>
      </c>
      <c r="Z10" s="366"/>
      <c r="AA10" s="366"/>
      <c r="AB10" s="367"/>
    </row>
    <row r="11" spans="1:33" ht="49.5" customHeight="1" thickBot="1">
      <c r="B11" s="4" t="s">
        <v>42</v>
      </c>
      <c r="C11" s="368" t="s">
        <v>43</v>
      </c>
      <c r="D11" s="369"/>
      <c r="E11" s="382" t="s">
        <v>44</v>
      </c>
      <c r="F11" s="372"/>
      <c r="G11" s="372"/>
      <c r="H11" s="383"/>
      <c r="I11" s="382" t="s">
        <v>939</v>
      </c>
      <c r="J11" s="372"/>
      <c r="K11" s="372"/>
      <c r="L11" s="383"/>
      <c r="M11" s="384" t="s">
        <v>1431</v>
      </c>
      <c r="N11" s="385"/>
      <c r="O11" s="384"/>
      <c r="P11" s="385"/>
      <c r="Q11" s="376"/>
      <c r="R11" s="377"/>
      <c r="S11" s="376" t="s">
        <v>48</v>
      </c>
      <c r="T11" s="377"/>
      <c r="U11" s="378" t="s">
        <v>48</v>
      </c>
      <c r="V11" s="663"/>
      <c r="W11" s="663"/>
      <c r="X11" s="379"/>
      <c r="Y11" s="365" t="s">
        <v>499</v>
      </c>
      <c r="Z11" s="366"/>
      <c r="AA11" s="366"/>
      <c r="AB11" s="367"/>
    </row>
    <row r="12" spans="1:33" ht="100.35" hidden="1" customHeight="1" thickBot="1">
      <c r="B12" s="5" t="s">
        <v>50</v>
      </c>
      <c r="C12" s="661" t="s">
        <v>51</v>
      </c>
      <c r="D12" s="662"/>
      <c r="E12" s="614" t="s">
        <v>52</v>
      </c>
      <c r="F12" s="615"/>
      <c r="G12" s="614" t="s">
        <v>53</v>
      </c>
      <c r="H12" s="615"/>
      <c r="I12" s="614" t="s">
        <v>54</v>
      </c>
      <c r="J12" s="616"/>
      <c r="K12" s="616"/>
      <c r="L12" s="615"/>
      <c r="M12" s="617" t="s">
        <v>55</v>
      </c>
      <c r="N12" s="618"/>
      <c r="O12" s="617"/>
      <c r="P12" s="618"/>
      <c r="Q12" s="657"/>
      <c r="R12" s="658"/>
      <c r="S12" s="657" t="s">
        <v>56</v>
      </c>
      <c r="T12" s="658"/>
      <c r="U12" s="659" t="s">
        <v>57</v>
      </c>
      <c r="V12" s="660"/>
      <c r="W12" s="659"/>
      <c r="X12" s="660"/>
      <c r="Y12" s="664" t="s">
        <v>58</v>
      </c>
      <c r="Z12" s="665"/>
      <c r="AA12" s="664" t="s">
        <v>59</v>
      </c>
      <c r="AB12" s="665"/>
    </row>
    <row r="13" spans="1:33" s="132" customFormat="1" ht="30.9" customHeight="1">
      <c r="B13" s="603" t="s">
        <v>60</v>
      </c>
      <c r="C13" s="6"/>
      <c r="D13" s="10"/>
      <c r="E13" s="6"/>
      <c r="F13" s="7"/>
      <c r="G13" s="6" t="s">
        <v>1430</v>
      </c>
      <c r="H13" s="7" t="s">
        <v>1429</v>
      </c>
      <c r="I13" s="6"/>
      <c r="J13" s="10"/>
      <c r="K13" s="6" t="s">
        <v>1428</v>
      </c>
      <c r="L13" s="8" t="s">
        <v>1427</v>
      </c>
      <c r="M13" s="9"/>
      <c r="N13" s="8"/>
      <c r="O13" s="6"/>
      <c r="P13" s="7"/>
      <c r="Q13" s="6" t="s">
        <v>1426</v>
      </c>
      <c r="R13" s="7" t="s">
        <v>66</v>
      </c>
      <c r="S13" s="9" t="s">
        <v>1425</v>
      </c>
      <c r="T13" s="8" t="s">
        <v>66</v>
      </c>
      <c r="U13" s="6" t="s">
        <v>1424</v>
      </c>
      <c r="V13" s="7" t="s">
        <v>1422</v>
      </c>
      <c r="W13" s="6" t="s">
        <v>1423</v>
      </c>
      <c r="X13" s="7" t="s">
        <v>1422</v>
      </c>
      <c r="Y13" s="6" t="s">
        <v>1423</v>
      </c>
      <c r="Z13" s="7" t="s">
        <v>1422</v>
      </c>
      <c r="AA13" s="6" t="s">
        <v>1423</v>
      </c>
      <c r="AB13" s="10" t="s">
        <v>1422</v>
      </c>
    </row>
    <row r="14" spans="1:33" s="132" customFormat="1" ht="30.9" customHeight="1">
      <c r="B14" s="506"/>
      <c r="C14" s="9" t="s">
        <v>68</v>
      </c>
      <c r="D14" s="11"/>
      <c r="E14" s="9"/>
      <c r="F14" s="8"/>
      <c r="G14" s="9"/>
      <c r="H14" s="8"/>
      <c r="I14" s="9"/>
      <c r="J14" s="8"/>
      <c r="K14" s="9" t="s">
        <v>1421</v>
      </c>
      <c r="L14" s="31" t="s">
        <v>1420</v>
      </c>
      <c r="M14" s="9"/>
      <c r="N14" s="8"/>
      <c r="O14" s="9"/>
      <c r="P14" s="8"/>
      <c r="Q14" s="9"/>
      <c r="R14" s="8"/>
      <c r="S14" s="9"/>
      <c r="T14" s="8"/>
      <c r="U14" s="9"/>
      <c r="V14" s="8"/>
      <c r="W14" s="9"/>
      <c r="X14" s="8"/>
      <c r="Y14" s="9"/>
      <c r="Z14" s="8"/>
      <c r="AA14" s="9"/>
      <c r="AB14" s="11"/>
    </row>
    <row r="15" spans="1:33" s="132" customFormat="1" ht="30.9" customHeight="1">
      <c r="B15" s="506"/>
      <c r="C15" s="9" t="s">
        <v>68</v>
      </c>
      <c r="D15" s="11"/>
      <c r="E15" s="9"/>
      <c r="F15" s="8"/>
      <c r="G15" s="9"/>
      <c r="H15" s="8"/>
      <c r="I15" s="9" t="s">
        <v>68</v>
      </c>
      <c r="J15" s="8"/>
      <c r="K15" s="9"/>
      <c r="L15" s="8"/>
      <c r="M15" s="9"/>
      <c r="N15" s="8"/>
      <c r="O15" s="9"/>
      <c r="P15" s="11"/>
      <c r="Q15" s="9"/>
      <c r="R15" s="8"/>
      <c r="S15" s="9"/>
      <c r="T15" s="8"/>
      <c r="U15" s="9"/>
      <c r="V15" s="8"/>
      <c r="W15" s="9"/>
      <c r="X15" s="8"/>
      <c r="Y15" s="9"/>
      <c r="Z15" s="8"/>
      <c r="AA15" s="9"/>
      <c r="AB15" s="11"/>
    </row>
    <row r="16" spans="1:33" s="132" customFormat="1" ht="30.9" customHeight="1">
      <c r="B16" s="506"/>
      <c r="C16" s="9" t="s">
        <v>68</v>
      </c>
      <c r="D16" s="11"/>
      <c r="E16" s="9"/>
      <c r="F16" s="8"/>
      <c r="G16" s="9" t="s">
        <v>68</v>
      </c>
      <c r="H16" s="8"/>
      <c r="I16" s="9" t="s">
        <v>68</v>
      </c>
      <c r="J16" s="8"/>
      <c r="K16" s="9" t="s">
        <v>68</v>
      </c>
      <c r="L16" s="8"/>
      <c r="M16" s="9"/>
      <c r="N16" s="8"/>
      <c r="O16" s="9"/>
      <c r="P16" s="8"/>
      <c r="Q16" s="9"/>
      <c r="R16" s="8"/>
      <c r="S16" s="9"/>
      <c r="T16" s="8"/>
      <c r="U16" s="9"/>
      <c r="V16" s="8"/>
      <c r="W16" s="9"/>
      <c r="X16" s="8"/>
      <c r="Y16" s="9"/>
      <c r="Z16" s="8"/>
      <c r="AA16" s="9"/>
      <c r="AB16" s="11"/>
    </row>
    <row r="17" spans="2:28" s="132" customFormat="1" ht="30.9" customHeight="1">
      <c r="B17" s="506"/>
      <c r="C17" s="9" t="s">
        <v>68</v>
      </c>
      <c r="D17" s="11"/>
      <c r="E17" s="9"/>
      <c r="F17" s="8"/>
      <c r="G17" s="9" t="s">
        <v>68</v>
      </c>
      <c r="H17" s="8"/>
      <c r="I17" s="9" t="s">
        <v>68</v>
      </c>
      <c r="J17" s="8"/>
      <c r="K17" s="9" t="s">
        <v>68</v>
      </c>
      <c r="L17" s="8"/>
      <c r="M17" s="9" t="s">
        <v>68</v>
      </c>
      <c r="N17" s="8"/>
      <c r="O17" s="9"/>
      <c r="P17" s="8"/>
      <c r="Q17" s="9" t="s">
        <v>68</v>
      </c>
      <c r="R17" s="8"/>
      <c r="S17" s="9"/>
      <c r="T17" s="8"/>
      <c r="U17" s="9"/>
      <c r="V17" s="8"/>
      <c r="W17" s="9"/>
      <c r="X17" s="8"/>
      <c r="Y17" s="9"/>
      <c r="Z17" s="13"/>
      <c r="AA17" s="9"/>
      <c r="AB17" s="11"/>
    </row>
    <row r="18" spans="2:28" s="132" customFormat="1" ht="30.9" customHeight="1">
      <c r="B18" s="507" t="s">
        <v>365</v>
      </c>
      <c r="C18" s="21" t="s">
        <v>68</v>
      </c>
      <c r="D18" s="23"/>
      <c r="E18" s="21"/>
      <c r="F18" s="22"/>
      <c r="G18" s="21" t="s">
        <v>68</v>
      </c>
      <c r="H18" s="22"/>
      <c r="I18" s="21" t="s">
        <v>68</v>
      </c>
      <c r="J18" s="22"/>
      <c r="K18" s="21" t="s">
        <v>68</v>
      </c>
      <c r="L18" s="22"/>
      <c r="M18" s="21" t="s">
        <v>68</v>
      </c>
      <c r="N18" s="22"/>
      <c r="O18" s="21" t="s">
        <v>68</v>
      </c>
      <c r="P18" s="22"/>
      <c r="Q18" s="21" t="s">
        <v>68</v>
      </c>
      <c r="R18" s="22"/>
      <c r="S18" s="21" t="s">
        <v>68</v>
      </c>
      <c r="T18" s="22"/>
      <c r="U18" s="21" t="s">
        <v>1419</v>
      </c>
      <c r="V18" s="50" t="s">
        <v>485</v>
      </c>
      <c r="W18" s="21" t="s">
        <v>1418</v>
      </c>
      <c r="X18" s="50" t="s">
        <v>485</v>
      </c>
      <c r="Y18" s="21" t="s">
        <v>1418</v>
      </c>
      <c r="Z18" s="50" t="s">
        <v>485</v>
      </c>
      <c r="AA18" s="21" t="s">
        <v>1418</v>
      </c>
      <c r="AB18" s="27" t="s">
        <v>485</v>
      </c>
    </row>
    <row r="19" spans="2:28" s="132" customFormat="1" ht="30.9" customHeight="1" thickBot="1">
      <c r="B19" s="508"/>
      <c r="C19" s="17" t="s">
        <v>68</v>
      </c>
      <c r="D19" s="19"/>
      <c r="E19" s="17"/>
      <c r="F19" s="18"/>
      <c r="G19" s="17" t="s">
        <v>68</v>
      </c>
      <c r="H19" s="18"/>
      <c r="I19" s="17" t="s">
        <v>68</v>
      </c>
      <c r="J19" s="18"/>
      <c r="K19" s="17" t="s">
        <v>68</v>
      </c>
      <c r="L19" s="18"/>
      <c r="M19" s="17" t="s">
        <v>68</v>
      </c>
      <c r="N19" s="18"/>
      <c r="O19" s="17" t="s">
        <v>68</v>
      </c>
      <c r="P19" s="18"/>
      <c r="Q19" s="17" t="s">
        <v>68</v>
      </c>
      <c r="R19" s="18"/>
      <c r="S19" s="17" t="s">
        <v>68</v>
      </c>
      <c r="T19" s="18"/>
      <c r="U19" s="17" t="s">
        <v>68</v>
      </c>
      <c r="V19" s="18"/>
      <c r="W19" s="17" t="s">
        <v>68</v>
      </c>
      <c r="X19" s="18"/>
      <c r="Y19" s="17" t="s">
        <v>68</v>
      </c>
      <c r="Z19" s="18"/>
      <c r="AA19" s="17" t="s">
        <v>68</v>
      </c>
      <c r="AB19" s="19"/>
    </row>
    <row r="20" spans="2:28" s="132" customFormat="1" ht="30.9" customHeight="1">
      <c r="B20" s="506" t="s">
        <v>72</v>
      </c>
      <c r="C20" s="9"/>
      <c r="D20" s="11"/>
      <c r="E20" s="9"/>
      <c r="F20" s="8"/>
      <c r="G20" s="9" t="s">
        <v>1417</v>
      </c>
      <c r="H20" s="8" t="s">
        <v>1416</v>
      </c>
      <c r="I20" s="6" t="s">
        <v>1415</v>
      </c>
      <c r="J20" s="10" t="s">
        <v>1414</v>
      </c>
      <c r="K20" s="9" t="s">
        <v>1413</v>
      </c>
      <c r="L20" s="8" t="s">
        <v>1412</v>
      </c>
      <c r="M20" s="6" t="s">
        <v>1392</v>
      </c>
      <c r="N20" s="8" t="s">
        <v>1391</v>
      </c>
      <c r="O20" s="9" t="s">
        <v>1392</v>
      </c>
      <c r="P20" s="8" t="s">
        <v>1391</v>
      </c>
      <c r="Q20" s="9" t="s">
        <v>1401</v>
      </c>
      <c r="R20" s="8" t="s">
        <v>1383</v>
      </c>
      <c r="S20" s="9" t="s">
        <v>1401</v>
      </c>
      <c r="T20" s="8" t="s">
        <v>1383</v>
      </c>
      <c r="U20" s="9" t="s">
        <v>1395</v>
      </c>
      <c r="V20" s="8" t="s">
        <v>1394</v>
      </c>
      <c r="W20" s="9" t="s">
        <v>1395</v>
      </c>
      <c r="X20" s="8" t="s">
        <v>1394</v>
      </c>
      <c r="Y20" s="9" t="s">
        <v>1395</v>
      </c>
      <c r="Z20" s="8" t="s">
        <v>1394</v>
      </c>
      <c r="AA20" s="6" t="s">
        <v>1395</v>
      </c>
      <c r="AB20" s="10" t="s">
        <v>1394</v>
      </c>
    </row>
    <row r="21" spans="2:28" s="132" customFormat="1" ht="30.9" customHeight="1">
      <c r="B21" s="506"/>
      <c r="C21" s="9" t="s">
        <v>68</v>
      </c>
      <c r="D21" s="11"/>
      <c r="E21" s="9"/>
      <c r="F21" s="8"/>
      <c r="G21" s="9" t="s">
        <v>1411</v>
      </c>
      <c r="H21" s="8" t="s">
        <v>1197</v>
      </c>
      <c r="I21" s="9" t="s">
        <v>1410</v>
      </c>
      <c r="J21" s="8" t="s">
        <v>1409</v>
      </c>
      <c r="K21" s="9" t="s">
        <v>1408</v>
      </c>
      <c r="L21" s="8" t="s">
        <v>1407</v>
      </c>
      <c r="M21" s="9" t="s">
        <v>1401</v>
      </c>
      <c r="N21" s="8" t="s">
        <v>1383</v>
      </c>
      <c r="O21" s="9" t="s">
        <v>1388</v>
      </c>
      <c r="P21" s="11" t="s">
        <v>1387</v>
      </c>
      <c r="Q21" s="9" t="s">
        <v>1395</v>
      </c>
      <c r="R21" s="8" t="s">
        <v>1396</v>
      </c>
      <c r="S21" s="9" t="s">
        <v>1395</v>
      </c>
      <c r="T21" s="11" t="s">
        <v>1394</v>
      </c>
      <c r="U21" s="9"/>
      <c r="V21" s="8"/>
      <c r="W21" s="9"/>
      <c r="X21" s="8"/>
      <c r="Y21" s="9"/>
      <c r="Z21" s="8"/>
      <c r="AA21" s="9"/>
      <c r="AB21" s="11"/>
    </row>
    <row r="22" spans="2:28" s="132" customFormat="1" ht="30.9" customHeight="1">
      <c r="B22" s="506"/>
      <c r="C22" s="9" t="s">
        <v>68</v>
      </c>
      <c r="D22" s="11"/>
      <c r="E22" s="9"/>
      <c r="F22" s="8"/>
      <c r="G22" s="9" t="s">
        <v>1406</v>
      </c>
      <c r="H22" s="8" t="s">
        <v>1188</v>
      </c>
      <c r="I22" s="9"/>
      <c r="J22" s="8"/>
      <c r="K22" s="9" t="s">
        <v>1405</v>
      </c>
      <c r="L22" s="8" t="s">
        <v>1404</v>
      </c>
      <c r="M22" s="9" t="s">
        <v>1403</v>
      </c>
      <c r="N22" s="8" t="s">
        <v>1402</v>
      </c>
      <c r="O22" s="9" t="s">
        <v>1401</v>
      </c>
      <c r="P22" s="8" t="s">
        <v>1383</v>
      </c>
      <c r="Q22" s="9" t="s">
        <v>1390</v>
      </c>
      <c r="R22" s="8" t="s">
        <v>1389</v>
      </c>
      <c r="S22" s="9" t="s">
        <v>1390</v>
      </c>
      <c r="T22" s="8" t="s">
        <v>1389</v>
      </c>
      <c r="U22" s="9"/>
      <c r="V22" s="11"/>
      <c r="W22" s="9"/>
      <c r="X22" s="11"/>
      <c r="Y22" s="9"/>
      <c r="Z22" s="8"/>
      <c r="AA22" s="9"/>
      <c r="AB22" s="11"/>
    </row>
    <row r="23" spans="2:28" s="132" customFormat="1" ht="30.9" customHeight="1">
      <c r="B23" s="506"/>
      <c r="C23" s="9" t="s">
        <v>68</v>
      </c>
      <c r="D23" s="11"/>
      <c r="E23" s="9"/>
      <c r="F23" s="8"/>
      <c r="G23" s="9" t="s">
        <v>1400</v>
      </c>
      <c r="H23" s="8" t="s">
        <v>1399</v>
      </c>
      <c r="I23" s="9"/>
      <c r="J23" s="8"/>
      <c r="K23" s="9" t="s">
        <v>1398</v>
      </c>
      <c r="L23" s="8" t="s">
        <v>1397</v>
      </c>
      <c r="M23" s="9" t="s">
        <v>1395</v>
      </c>
      <c r="N23" s="8" t="s">
        <v>1396</v>
      </c>
      <c r="O23" s="9" t="s">
        <v>1395</v>
      </c>
      <c r="P23" s="8" t="s">
        <v>1394</v>
      </c>
      <c r="Q23" s="9" t="s">
        <v>1386</v>
      </c>
      <c r="R23" s="8" t="s">
        <v>1385</v>
      </c>
      <c r="S23" s="9" t="s">
        <v>1386</v>
      </c>
      <c r="T23" s="8" t="s">
        <v>1385</v>
      </c>
      <c r="U23" s="9"/>
      <c r="V23" s="8"/>
      <c r="W23" s="9"/>
      <c r="X23" s="8"/>
      <c r="Y23" s="9"/>
      <c r="Z23" s="8"/>
      <c r="AA23" s="9"/>
      <c r="AB23" s="11"/>
    </row>
    <row r="24" spans="2:28" s="132" customFormat="1" ht="30.9" customHeight="1">
      <c r="B24" s="506"/>
      <c r="C24" s="9" t="s">
        <v>68</v>
      </c>
      <c r="D24" s="11"/>
      <c r="E24" s="9"/>
      <c r="F24" s="8"/>
      <c r="G24" s="9" t="s">
        <v>1393</v>
      </c>
      <c r="H24" s="8" t="s">
        <v>1155</v>
      </c>
      <c r="I24" s="9"/>
      <c r="J24" s="11"/>
      <c r="K24" s="9" t="s">
        <v>1392</v>
      </c>
      <c r="L24" s="8" t="s">
        <v>1391</v>
      </c>
      <c r="M24" s="9"/>
      <c r="N24" s="8"/>
      <c r="O24" s="9" t="s">
        <v>1390</v>
      </c>
      <c r="P24" s="8" t="s">
        <v>1389</v>
      </c>
      <c r="Q24" s="9" t="s">
        <v>68</v>
      </c>
      <c r="R24" s="8"/>
      <c r="S24" s="9" t="s">
        <v>68</v>
      </c>
      <c r="T24" s="8"/>
      <c r="U24" s="9" t="str">
        <f>IF(V24="","",VLOOKUP(V24,[6]テーブル!$C$2:$J$85,7,FALSE))</f>
        <v/>
      </c>
      <c r="V24" s="8"/>
      <c r="W24" s="9" t="str">
        <f>IF(X24="","",VLOOKUP(X24,[6]テーブル!$C$2:$J$85,7,FALSE))</f>
        <v/>
      </c>
      <c r="X24" s="8"/>
      <c r="Y24" s="9" t="s">
        <v>68</v>
      </c>
      <c r="Z24" s="8"/>
      <c r="AA24" s="9" t="s">
        <v>68</v>
      </c>
      <c r="AB24" s="11"/>
    </row>
    <row r="25" spans="2:28" s="132" customFormat="1" ht="30.9" customHeight="1">
      <c r="B25" s="506"/>
      <c r="C25" s="9" t="s">
        <v>68</v>
      </c>
      <c r="D25" s="11"/>
      <c r="E25" s="9"/>
      <c r="F25" s="8"/>
      <c r="G25" s="9"/>
      <c r="H25" s="8"/>
      <c r="I25" s="9"/>
      <c r="J25" s="11"/>
      <c r="K25" s="9" t="s">
        <v>1388</v>
      </c>
      <c r="L25" s="8" t="s">
        <v>1387</v>
      </c>
      <c r="M25" s="9"/>
      <c r="N25" s="8"/>
      <c r="O25" s="9" t="s">
        <v>1386</v>
      </c>
      <c r="P25" s="8" t="s">
        <v>1385</v>
      </c>
      <c r="Q25" s="9" t="s">
        <v>68</v>
      </c>
      <c r="R25" s="8"/>
      <c r="S25" s="9" t="s">
        <v>68</v>
      </c>
      <c r="T25" s="8"/>
      <c r="U25" s="9" t="str">
        <f>IF(V25="","",VLOOKUP(V25,[6]テーブル!$C$2:$J$85,7,FALSE))</f>
        <v/>
      </c>
      <c r="V25" s="8"/>
      <c r="W25" s="9" t="str">
        <f>IF(X25="","",VLOOKUP(X25,[6]テーブル!$C$2:$J$85,7,FALSE))</f>
        <v/>
      </c>
      <c r="X25" s="8"/>
      <c r="Y25" s="9" t="s">
        <v>68</v>
      </c>
      <c r="Z25" s="8"/>
      <c r="AA25" s="9" t="s">
        <v>68</v>
      </c>
      <c r="AB25" s="11"/>
    </row>
    <row r="26" spans="2:28" s="132" customFormat="1" ht="30.9" customHeight="1">
      <c r="B26" s="506"/>
      <c r="C26" s="9" t="s">
        <v>68</v>
      </c>
      <c r="D26" s="11"/>
      <c r="E26" s="9"/>
      <c r="F26" s="8"/>
      <c r="G26" s="9"/>
      <c r="H26" s="8"/>
      <c r="I26" s="9"/>
      <c r="J26" s="11"/>
      <c r="K26" s="9" t="s">
        <v>1384</v>
      </c>
      <c r="L26" s="8" t="s">
        <v>1383</v>
      </c>
      <c r="M26" s="9"/>
      <c r="N26" s="8"/>
      <c r="O26" s="9"/>
      <c r="P26" s="8"/>
      <c r="Q26" s="9" t="s">
        <v>68</v>
      </c>
      <c r="R26" s="8"/>
      <c r="S26" s="9" t="s">
        <v>68</v>
      </c>
      <c r="T26" s="8"/>
      <c r="U26" s="9" t="str">
        <f>IF(V26="","",VLOOKUP(V26,[6]テーブル!$C$2:$J$85,7,FALSE))</f>
        <v/>
      </c>
      <c r="V26" s="8"/>
      <c r="W26" s="9" t="str">
        <f>IF(X26="","",VLOOKUP(X26,[6]テーブル!$C$2:$J$85,7,FALSE))</f>
        <v/>
      </c>
      <c r="X26" s="8"/>
      <c r="Y26" s="9" t="s">
        <v>68</v>
      </c>
      <c r="Z26" s="8"/>
      <c r="AA26" s="9" t="s">
        <v>68</v>
      </c>
      <c r="AB26" s="11"/>
    </row>
    <row r="27" spans="2:28" s="132" customFormat="1" ht="30.9" customHeight="1">
      <c r="B27" s="506"/>
      <c r="C27" s="9" t="s">
        <v>68</v>
      </c>
      <c r="D27" s="11"/>
      <c r="E27" s="9"/>
      <c r="F27" s="8"/>
      <c r="G27" s="9"/>
      <c r="H27" s="8"/>
      <c r="I27" s="9"/>
      <c r="J27" s="8"/>
      <c r="K27" s="9" t="s">
        <v>1382</v>
      </c>
      <c r="L27" s="8" t="s">
        <v>1381</v>
      </c>
      <c r="M27" s="9"/>
      <c r="N27" s="8"/>
      <c r="O27" s="9"/>
      <c r="P27" s="8"/>
      <c r="Q27" s="9" t="s">
        <v>68</v>
      </c>
      <c r="R27" s="8"/>
      <c r="S27" s="9" t="s">
        <v>68</v>
      </c>
      <c r="T27" s="8"/>
      <c r="U27" s="9" t="str">
        <f>IF(V27="","",VLOOKUP(V27,[6]テーブル!$C$2:$J$85,7,FALSE))</f>
        <v/>
      </c>
      <c r="V27" s="8"/>
      <c r="W27" s="9" t="str">
        <f>IF(X27="","",VLOOKUP(X27,[6]テーブル!$C$2:$J$85,7,FALSE))</f>
        <v/>
      </c>
      <c r="X27" s="8"/>
      <c r="Y27" s="9" t="s">
        <v>68</v>
      </c>
      <c r="Z27" s="8"/>
      <c r="AA27" s="9" t="s">
        <v>68</v>
      </c>
      <c r="AB27" s="11"/>
    </row>
    <row r="28" spans="2:28" s="132" customFormat="1" ht="30.9" customHeight="1">
      <c r="B28" s="506"/>
      <c r="C28" s="9" t="s">
        <v>68</v>
      </c>
      <c r="D28" s="11"/>
      <c r="E28" s="9"/>
      <c r="F28" s="8"/>
      <c r="G28" s="9"/>
      <c r="H28" s="8"/>
      <c r="I28" s="9" t="s">
        <v>68</v>
      </c>
      <c r="J28" s="8"/>
      <c r="K28" s="9" t="s">
        <v>1380</v>
      </c>
      <c r="L28" s="8" t="s">
        <v>1379</v>
      </c>
      <c r="M28" s="9"/>
      <c r="N28" s="8"/>
      <c r="O28" s="9"/>
      <c r="P28" s="8"/>
      <c r="Q28" s="9" t="s">
        <v>68</v>
      </c>
      <c r="R28" s="8"/>
      <c r="S28" s="9" t="s">
        <v>68</v>
      </c>
      <c r="T28" s="8"/>
      <c r="U28" s="9" t="str">
        <f>IF(V28="","",VLOOKUP(V28,[6]テーブル!$C$2:$J$85,7,FALSE))</f>
        <v/>
      </c>
      <c r="V28" s="8"/>
      <c r="W28" s="9" t="str">
        <f>IF(X28="","",VLOOKUP(X28,[6]テーブル!$C$2:$J$85,7,FALSE))</f>
        <v/>
      </c>
      <c r="X28" s="8"/>
      <c r="Y28" s="9" t="s">
        <v>68</v>
      </c>
      <c r="Z28" s="8"/>
      <c r="AA28" s="9" t="s">
        <v>68</v>
      </c>
      <c r="AB28" s="11"/>
    </row>
    <row r="29" spans="2:28" s="132" customFormat="1" ht="30.9" customHeight="1">
      <c r="B29" s="506"/>
      <c r="C29" s="9" t="s">
        <v>68</v>
      </c>
      <c r="D29" s="11"/>
      <c r="E29" s="9"/>
      <c r="F29" s="8"/>
      <c r="G29" s="9" t="s">
        <v>68</v>
      </c>
      <c r="H29" s="8"/>
      <c r="I29" s="9" t="s">
        <v>68</v>
      </c>
      <c r="J29" s="8"/>
      <c r="K29" s="9"/>
      <c r="L29" s="8"/>
      <c r="M29" s="9"/>
      <c r="N29" s="8"/>
      <c r="O29" s="9" t="s">
        <v>68</v>
      </c>
      <c r="P29" s="8"/>
      <c r="Q29" s="9" t="s">
        <v>68</v>
      </c>
      <c r="R29" s="8"/>
      <c r="S29" s="9" t="s">
        <v>68</v>
      </c>
      <c r="T29" s="8"/>
      <c r="U29" s="9" t="str">
        <f>IF(V29="","",VLOOKUP(V29,[6]テーブル!$C$2:$J$85,7,FALSE))</f>
        <v/>
      </c>
      <c r="V29" s="8"/>
      <c r="W29" s="9" t="str">
        <f>IF(X29="","",VLOOKUP(X29,[6]テーブル!$C$2:$J$85,7,FALSE))</f>
        <v/>
      </c>
      <c r="X29" s="8"/>
      <c r="Y29" s="9" t="s">
        <v>68</v>
      </c>
      <c r="Z29" s="8"/>
      <c r="AA29" s="9" t="s">
        <v>68</v>
      </c>
      <c r="AB29" s="11"/>
    </row>
    <row r="30" spans="2:28" s="132" customFormat="1" ht="30.9" customHeight="1">
      <c r="B30" s="507" t="s">
        <v>365</v>
      </c>
      <c r="C30" s="21" t="s">
        <v>68</v>
      </c>
      <c r="D30" s="23"/>
      <c r="E30" s="21"/>
      <c r="F30" s="22"/>
      <c r="G30" s="21" t="s">
        <v>68</v>
      </c>
      <c r="H30" s="22"/>
      <c r="I30" s="21" t="s">
        <v>68</v>
      </c>
      <c r="J30" s="22"/>
      <c r="K30" s="21" t="s">
        <v>68</v>
      </c>
      <c r="L30" s="22"/>
      <c r="M30" s="21" t="s">
        <v>68</v>
      </c>
      <c r="N30" s="22"/>
      <c r="O30" s="21" t="s">
        <v>68</v>
      </c>
      <c r="P30" s="22"/>
      <c r="Q30" s="21" t="s">
        <v>68</v>
      </c>
      <c r="R30" s="22"/>
      <c r="S30" s="21" t="s">
        <v>68</v>
      </c>
      <c r="T30" s="22"/>
      <c r="U30" s="21" t="s">
        <v>1378</v>
      </c>
      <c r="V30" s="22" t="s">
        <v>432</v>
      </c>
      <c r="W30" s="21" t="s">
        <v>1377</v>
      </c>
      <c r="X30" s="22" t="s">
        <v>432</v>
      </c>
      <c r="Y30" s="21" t="s">
        <v>1377</v>
      </c>
      <c r="Z30" s="22" t="s">
        <v>432</v>
      </c>
      <c r="AA30" s="21" t="s">
        <v>1377</v>
      </c>
      <c r="AB30" s="23" t="s">
        <v>432</v>
      </c>
    </row>
    <row r="31" spans="2:28" s="132" customFormat="1" ht="30.9" customHeight="1" thickBot="1">
      <c r="B31" s="508"/>
      <c r="C31" s="17" t="s">
        <v>68</v>
      </c>
      <c r="D31" s="19"/>
      <c r="E31" s="17"/>
      <c r="F31" s="18"/>
      <c r="G31" s="17" t="s">
        <v>68</v>
      </c>
      <c r="H31" s="18"/>
      <c r="I31" s="17" t="s">
        <v>68</v>
      </c>
      <c r="J31" s="18"/>
      <c r="K31" s="17" t="s">
        <v>68</v>
      </c>
      <c r="L31" s="18"/>
      <c r="M31" s="17" t="s">
        <v>68</v>
      </c>
      <c r="N31" s="18"/>
      <c r="O31" s="17" t="s">
        <v>68</v>
      </c>
      <c r="P31" s="18"/>
      <c r="Q31" s="17" t="s">
        <v>68</v>
      </c>
      <c r="R31" s="18"/>
      <c r="S31" s="17" t="s">
        <v>68</v>
      </c>
      <c r="T31" s="18"/>
      <c r="U31" s="17" t="str">
        <f>IF(V31="","",VLOOKUP(V31,[6]テーブル!$C$2:$J$85,7,FALSE))</f>
        <v/>
      </c>
      <c r="V31" s="18"/>
      <c r="W31" s="17" t="str">
        <f>IF(X31="","",VLOOKUP(X31,[6]テーブル!$C$2:$J$85,7,FALSE))</f>
        <v/>
      </c>
      <c r="X31" s="18"/>
      <c r="Y31" s="17" t="s">
        <v>68</v>
      </c>
      <c r="Z31" s="18"/>
      <c r="AA31" s="17" t="s">
        <v>68</v>
      </c>
      <c r="AB31" s="19"/>
    </row>
    <row r="32" spans="2:28" s="132" customFormat="1" ht="30.9" customHeight="1">
      <c r="B32" s="506" t="s">
        <v>114</v>
      </c>
      <c r="C32" s="9" t="s">
        <v>1376</v>
      </c>
      <c r="D32" s="11" t="s">
        <v>116</v>
      </c>
      <c r="E32" s="9"/>
      <c r="F32" s="8"/>
      <c r="G32" s="9" t="s">
        <v>1375</v>
      </c>
      <c r="H32" s="8" t="s">
        <v>1374</v>
      </c>
      <c r="I32" s="9" t="s">
        <v>1373</v>
      </c>
      <c r="J32" s="8" t="s">
        <v>1372</v>
      </c>
      <c r="K32" s="9" t="s">
        <v>1371</v>
      </c>
      <c r="L32" s="8" t="s">
        <v>1370</v>
      </c>
      <c r="M32" s="9" t="s">
        <v>1369</v>
      </c>
      <c r="N32" s="8" t="s">
        <v>1352</v>
      </c>
      <c r="O32" s="9" t="s">
        <v>1369</v>
      </c>
      <c r="P32" s="8" t="s">
        <v>1352</v>
      </c>
      <c r="Q32" s="9" t="s">
        <v>1369</v>
      </c>
      <c r="R32" s="8" t="s">
        <v>1352</v>
      </c>
      <c r="S32" s="9"/>
      <c r="T32" s="8"/>
      <c r="U32" s="9" t="str">
        <f>IF(V32="","",VLOOKUP(V32,[6]テーブル!$C$2:$J$85,7,FALSE))</f>
        <v/>
      </c>
      <c r="V32" s="8"/>
      <c r="W32" s="9" t="str">
        <f>IF(X32="","",VLOOKUP(X32,[6]テーブル!$C$2:$J$85,7,FALSE))</f>
        <v/>
      </c>
      <c r="X32" s="8"/>
      <c r="Y32" s="9" t="s">
        <v>1359</v>
      </c>
      <c r="Z32" s="8" t="s">
        <v>1360</v>
      </c>
      <c r="AA32" s="6" t="s">
        <v>1359</v>
      </c>
      <c r="AB32" s="10" t="s">
        <v>1360</v>
      </c>
    </row>
    <row r="33" spans="2:28" s="132" customFormat="1" ht="30.9" customHeight="1">
      <c r="B33" s="506"/>
      <c r="C33" s="9" t="s">
        <v>1368</v>
      </c>
      <c r="D33" s="11" t="s">
        <v>124</v>
      </c>
      <c r="E33" s="9"/>
      <c r="F33" s="8"/>
      <c r="G33" s="9" t="s">
        <v>1367</v>
      </c>
      <c r="H33" s="8" t="s">
        <v>1366</v>
      </c>
      <c r="I33" s="9" t="s">
        <v>1365</v>
      </c>
      <c r="J33" s="8" t="s">
        <v>1364</v>
      </c>
      <c r="K33" s="9" t="s">
        <v>1363</v>
      </c>
      <c r="L33" s="8" t="s">
        <v>1362</v>
      </c>
      <c r="M33" s="9" t="s">
        <v>1361</v>
      </c>
      <c r="N33" s="8" t="s">
        <v>1360</v>
      </c>
      <c r="O33" s="9" t="s">
        <v>1359</v>
      </c>
      <c r="P33" s="8" t="s">
        <v>1360</v>
      </c>
      <c r="Q33" s="9" t="s">
        <v>1359</v>
      </c>
      <c r="R33" s="8" t="s">
        <v>1358</v>
      </c>
      <c r="S33" s="9"/>
      <c r="T33" s="8"/>
      <c r="U33" s="9" t="str">
        <f>IF(V33="","",VLOOKUP(V33,[6]テーブル!$C$2:$J$85,7,FALSE))</f>
        <v/>
      </c>
      <c r="V33" s="8"/>
      <c r="W33" s="9" t="str">
        <f>IF(X33="","",VLOOKUP(X33,[6]テーブル!$C$2:$J$85,7,FALSE))</f>
        <v/>
      </c>
      <c r="X33" s="8"/>
      <c r="Y33" s="9"/>
      <c r="Z33" s="8"/>
      <c r="AA33" s="9"/>
      <c r="AB33" s="11"/>
    </row>
    <row r="34" spans="2:28" s="132" customFormat="1" ht="30.9" customHeight="1">
      <c r="B34" s="506"/>
      <c r="C34" s="9" t="s">
        <v>68</v>
      </c>
      <c r="D34" s="11"/>
      <c r="E34" s="9"/>
      <c r="F34" s="8"/>
      <c r="G34" s="9" t="s">
        <v>1357</v>
      </c>
      <c r="H34" s="8" t="s">
        <v>1356</v>
      </c>
      <c r="I34" s="9" t="s">
        <v>1355</v>
      </c>
      <c r="J34" s="8" t="s">
        <v>1354</v>
      </c>
      <c r="K34" s="9" t="s">
        <v>1353</v>
      </c>
      <c r="L34" s="8" t="s">
        <v>1352</v>
      </c>
      <c r="M34" s="9"/>
      <c r="N34" s="8"/>
      <c r="O34" s="9"/>
      <c r="P34" s="8"/>
      <c r="Q34" s="9"/>
      <c r="R34" s="8"/>
      <c r="S34" s="9" t="s">
        <v>68</v>
      </c>
      <c r="T34" s="8"/>
      <c r="U34" s="9" t="str">
        <f>IF(V34="","",VLOOKUP(V34,[6]テーブル!$C$2:$J$85,7,FALSE))</f>
        <v/>
      </c>
      <c r="V34" s="8"/>
      <c r="W34" s="9" t="str">
        <f>IF(X34="","",VLOOKUP(X34,[6]テーブル!$C$2:$J$85,7,FALSE))</f>
        <v/>
      </c>
      <c r="X34" s="8"/>
      <c r="Y34" s="9" t="s">
        <v>68</v>
      </c>
      <c r="Z34" s="8"/>
      <c r="AA34" s="9" t="s">
        <v>68</v>
      </c>
      <c r="AB34" s="11"/>
    </row>
    <row r="35" spans="2:28" s="132" customFormat="1" ht="30.9" customHeight="1">
      <c r="B35" s="506"/>
      <c r="C35" s="9" t="s">
        <v>68</v>
      </c>
      <c r="D35" s="11"/>
      <c r="E35" s="9"/>
      <c r="F35" s="8"/>
      <c r="G35" s="9" t="s">
        <v>1351</v>
      </c>
      <c r="H35" s="8" t="s">
        <v>1350</v>
      </c>
      <c r="I35" s="9" t="s">
        <v>1349</v>
      </c>
      <c r="J35" s="8" t="s">
        <v>1348</v>
      </c>
      <c r="K35" s="9" t="s">
        <v>1347</v>
      </c>
      <c r="L35" s="8" t="s">
        <v>1346</v>
      </c>
      <c r="M35" s="9"/>
      <c r="N35" s="8"/>
      <c r="O35" s="9"/>
      <c r="P35" s="8"/>
      <c r="Q35" s="9"/>
      <c r="R35" s="8"/>
      <c r="S35" s="9" t="s">
        <v>68</v>
      </c>
      <c r="T35" s="8"/>
      <c r="U35" s="9" t="str">
        <f>IF(V35="","",VLOOKUP(V35,[6]テーブル!$C$2:$J$85,7,FALSE))</f>
        <v/>
      </c>
      <c r="V35" s="8"/>
      <c r="W35" s="9" t="str">
        <f>IF(X35="","",VLOOKUP(X35,[6]テーブル!$C$2:$J$85,7,FALSE))</f>
        <v/>
      </c>
      <c r="X35" s="8"/>
      <c r="Y35" s="9" t="s">
        <v>68</v>
      </c>
      <c r="Z35" s="8"/>
      <c r="AA35" s="9" t="s">
        <v>68</v>
      </c>
      <c r="AB35" s="11"/>
    </row>
    <row r="36" spans="2:28" s="132" customFormat="1" ht="30.9" customHeight="1">
      <c r="B36" s="506"/>
      <c r="C36" s="9" t="s">
        <v>68</v>
      </c>
      <c r="D36" s="11"/>
      <c r="E36" s="9"/>
      <c r="F36" s="8"/>
      <c r="G36" s="9" t="s">
        <v>1345</v>
      </c>
      <c r="H36" s="8" t="s">
        <v>1344</v>
      </c>
      <c r="I36" s="9" t="s">
        <v>1343</v>
      </c>
      <c r="J36" s="8" t="s">
        <v>1342</v>
      </c>
      <c r="K36" s="9" t="s">
        <v>1341</v>
      </c>
      <c r="L36" s="8" t="s">
        <v>1340</v>
      </c>
      <c r="M36" s="9"/>
      <c r="N36" s="8"/>
      <c r="O36" s="9"/>
      <c r="P36" s="8"/>
      <c r="Q36" s="9"/>
      <c r="R36" s="8"/>
      <c r="S36" s="9" t="s">
        <v>68</v>
      </c>
      <c r="T36" s="8"/>
      <c r="U36" s="9" t="str">
        <f>IF(V36="","",VLOOKUP(V36,[6]テーブル!$C$2:$J$85,7,FALSE))</f>
        <v/>
      </c>
      <c r="V36" s="8"/>
      <c r="W36" s="9" t="str">
        <f>IF(X36="","",VLOOKUP(X36,[6]テーブル!$C$2:$J$85,7,FALSE))</f>
        <v/>
      </c>
      <c r="X36" s="8"/>
      <c r="Y36" s="9" t="s">
        <v>68</v>
      </c>
      <c r="Z36" s="8"/>
      <c r="AA36" s="9" t="s">
        <v>68</v>
      </c>
      <c r="AB36" s="11"/>
    </row>
    <row r="37" spans="2:28" s="132" customFormat="1" ht="30.9" customHeight="1">
      <c r="B37" s="506"/>
      <c r="C37" s="9" t="s">
        <v>68</v>
      </c>
      <c r="D37" s="11"/>
      <c r="E37" s="9"/>
      <c r="F37" s="8"/>
      <c r="G37" s="9" t="s">
        <v>1339</v>
      </c>
      <c r="H37" s="8" t="s">
        <v>1338</v>
      </c>
      <c r="I37" s="9" t="s">
        <v>1337</v>
      </c>
      <c r="J37" s="8" t="s">
        <v>1336</v>
      </c>
      <c r="K37" s="9"/>
      <c r="L37" s="8"/>
      <c r="M37" s="9" t="s">
        <v>68</v>
      </c>
      <c r="N37" s="8"/>
      <c r="O37" s="9" t="str">
        <f>IF(P37="","",VLOOKUP(P37,[6]テーブル!$C$2:$J$85,7,FALSE))</f>
        <v/>
      </c>
      <c r="P37" s="8"/>
      <c r="Q37" s="9" t="str">
        <f>IF(R37="","",VLOOKUP(R37,[6]テーブル!$C$2:$J$85,7,FALSE))</f>
        <v/>
      </c>
      <c r="R37" s="8"/>
      <c r="S37" s="9" t="s">
        <v>68</v>
      </c>
      <c r="T37" s="8"/>
      <c r="U37" s="9" t="str">
        <f>IF(V37="","",VLOOKUP(V37,[6]テーブル!$C$2:$J$85,7,FALSE))</f>
        <v/>
      </c>
      <c r="V37" s="8"/>
      <c r="W37" s="9" t="str">
        <f>IF(X37="","",VLOOKUP(X37,[6]テーブル!$C$2:$J$85,7,FALSE))</f>
        <v/>
      </c>
      <c r="X37" s="8"/>
      <c r="Y37" s="9" t="s">
        <v>68</v>
      </c>
      <c r="Z37" s="8"/>
      <c r="AA37" s="9" t="s">
        <v>68</v>
      </c>
      <c r="AB37" s="11"/>
    </row>
    <row r="38" spans="2:28" s="132" customFormat="1" ht="30.9" customHeight="1">
      <c r="B38" s="506"/>
      <c r="C38" s="9" t="s">
        <v>68</v>
      </c>
      <c r="D38" s="11"/>
      <c r="E38" s="9"/>
      <c r="F38" s="8"/>
      <c r="G38" s="9" t="s">
        <v>1335</v>
      </c>
      <c r="H38" s="8" t="s">
        <v>1334</v>
      </c>
      <c r="I38" s="9"/>
      <c r="J38" s="8"/>
      <c r="K38" s="9"/>
      <c r="L38" s="8"/>
      <c r="M38" s="9" t="s">
        <v>68</v>
      </c>
      <c r="N38" s="8"/>
      <c r="O38" s="9" t="str">
        <f>IF(P38="","",VLOOKUP(P38,[6]テーブル!$C$2:$J$85,7,FALSE))</f>
        <v/>
      </c>
      <c r="P38" s="8"/>
      <c r="Q38" s="9" t="str">
        <f>IF(R38="","",VLOOKUP(R38,[6]テーブル!$C$2:$J$85,7,FALSE))</f>
        <v/>
      </c>
      <c r="R38" s="8"/>
      <c r="S38" s="9" t="s">
        <v>68</v>
      </c>
      <c r="T38" s="8"/>
      <c r="U38" s="9" t="str">
        <f>IF(V38="","",VLOOKUP(V38,[6]テーブル!$C$2:$J$85,7,FALSE))</f>
        <v/>
      </c>
      <c r="V38" s="8"/>
      <c r="W38" s="9" t="str">
        <f>IF(X38="","",VLOOKUP(X38,[6]テーブル!$C$2:$J$85,7,FALSE))</f>
        <v/>
      </c>
      <c r="X38" s="8"/>
      <c r="Y38" s="9" t="s">
        <v>68</v>
      </c>
      <c r="Z38" s="8"/>
      <c r="AA38" s="9" t="s">
        <v>68</v>
      </c>
      <c r="AB38" s="11"/>
    </row>
    <row r="39" spans="2:28" s="132" customFormat="1" ht="30.9" customHeight="1">
      <c r="B39" s="506"/>
      <c r="C39" s="9" t="s">
        <v>68</v>
      </c>
      <c r="D39" s="11"/>
      <c r="E39" s="9"/>
      <c r="F39" s="8"/>
      <c r="G39" s="9" t="s">
        <v>1333</v>
      </c>
      <c r="H39" s="8" t="s">
        <v>1332</v>
      </c>
      <c r="I39" s="9" t="s">
        <v>68</v>
      </c>
      <c r="J39" s="8"/>
      <c r="K39" s="9"/>
      <c r="L39" s="8"/>
      <c r="M39" s="9" t="s">
        <v>68</v>
      </c>
      <c r="N39" s="8"/>
      <c r="O39" s="9" t="str">
        <f>IF(P39="","",VLOOKUP(P39,[6]テーブル!$C$2:$J$85,7,FALSE))</f>
        <v/>
      </c>
      <c r="P39" s="8"/>
      <c r="Q39" s="9" t="str">
        <f>IF(R39="","",VLOOKUP(R39,[6]テーブル!$C$2:$J$85,7,FALSE))</f>
        <v/>
      </c>
      <c r="R39" s="8"/>
      <c r="S39" s="9" t="s">
        <v>68</v>
      </c>
      <c r="T39" s="8"/>
      <c r="U39" s="9" t="str">
        <f>IF(V39="","",VLOOKUP(V39,[6]テーブル!$C$2:$J$85,7,FALSE))</f>
        <v/>
      </c>
      <c r="V39" s="8"/>
      <c r="W39" s="9" t="str">
        <f>IF(X39="","",VLOOKUP(X39,[6]テーブル!$C$2:$J$85,7,FALSE))</f>
        <v/>
      </c>
      <c r="X39" s="8"/>
      <c r="Y39" s="9" t="s">
        <v>68</v>
      </c>
      <c r="Z39" s="8"/>
      <c r="AA39" s="9" t="s">
        <v>68</v>
      </c>
      <c r="AB39" s="11"/>
    </row>
    <row r="40" spans="2:28" s="132" customFormat="1" ht="30.9" customHeight="1">
      <c r="B40" s="506"/>
      <c r="C40" s="9" t="s">
        <v>68</v>
      </c>
      <c r="D40" s="11"/>
      <c r="E40" s="9"/>
      <c r="F40" s="8"/>
      <c r="G40" s="9"/>
      <c r="H40" s="8"/>
      <c r="I40" s="9" t="s">
        <v>68</v>
      </c>
      <c r="J40" s="8"/>
      <c r="K40" s="9" t="s">
        <v>68</v>
      </c>
      <c r="L40" s="8"/>
      <c r="M40" s="9" t="s">
        <v>68</v>
      </c>
      <c r="N40" s="8"/>
      <c r="O40" s="9" t="str">
        <f>IF(P40="","",VLOOKUP(P40,[6]テーブル!$C$2:$J$85,7,FALSE))</f>
        <v/>
      </c>
      <c r="P40" s="8"/>
      <c r="Q40" s="9" t="str">
        <f>IF(R40="","",VLOOKUP(R40,[6]テーブル!$C$2:$J$85,7,FALSE))</f>
        <v/>
      </c>
      <c r="R40" s="8"/>
      <c r="S40" s="9" t="s">
        <v>68</v>
      </c>
      <c r="T40" s="8"/>
      <c r="U40" s="9" t="str">
        <f>IF(V40="","",VLOOKUP(V40,[6]テーブル!$C$2:$J$85,7,FALSE))</f>
        <v/>
      </c>
      <c r="V40" s="8"/>
      <c r="W40" s="9" t="str">
        <f>IF(X40="","",VLOOKUP(X40,[6]テーブル!$C$2:$J$85,7,FALSE))</f>
        <v/>
      </c>
      <c r="X40" s="8"/>
      <c r="Y40" s="9" t="s">
        <v>68</v>
      </c>
      <c r="Z40" s="8"/>
      <c r="AA40" s="9" t="s">
        <v>68</v>
      </c>
      <c r="AB40" s="11"/>
    </row>
    <row r="41" spans="2:28" s="132" customFormat="1" ht="30.9" customHeight="1">
      <c r="B41" s="506"/>
      <c r="C41" s="9" t="s">
        <v>68</v>
      </c>
      <c r="D41" s="11"/>
      <c r="E41" s="9"/>
      <c r="F41" s="8"/>
      <c r="G41" s="9"/>
      <c r="H41" s="8"/>
      <c r="I41" s="9" t="s">
        <v>68</v>
      </c>
      <c r="J41" s="8"/>
      <c r="K41" s="9" t="s">
        <v>68</v>
      </c>
      <c r="L41" s="8"/>
      <c r="M41" s="9" t="s">
        <v>68</v>
      </c>
      <c r="N41" s="8"/>
      <c r="O41" s="9" t="str">
        <f>IF(P41="","",VLOOKUP(P41,[6]テーブル!$C$2:$J$85,7,FALSE))</f>
        <v/>
      </c>
      <c r="P41" s="8"/>
      <c r="Q41" s="9" t="str">
        <f>IF(R41="","",VLOOKUP(R41,[6]テーブル!$C$2:$J$85,7,FALSE))</f>
        <v/>
      </c>
      <c r="R41" s="8"/>
      <c r="S41" s="9" t="s">
        <v>68</v>
      </c>
      <c r="T41" s="8"/>
      <c r="U41" s="9" t="str">
        <f>IF(V41="","",VLOOKUP(V41,[6]テーブル!$C$2:$J$85,7,FALSE))</f>
        <v/>
      </c>
      <c r="V41" s="8"/>
      <c r="W41" s="9" t="str">
        <f>IF(X41="","",VLOOKUP(X41,[6]テーブル!$C$2:$J$85,7,FALSE))</f>
        <v/>
      </c>
      <c r="X41" s="8"/>
      <c r="Y41" s="9" t="s">
        <v>68</v>
      </c>
      <c r="Z41" s="8"/>
      <c r="AA41" s="9" t="s">
        <v>68</v>
      </c>
      <c r="AB41" s="11"/>
    </row>
    <row r="42" spans="2:28" s="132" customFormat="1" ht="30.9" customHeight="1">
      <c r="B42" s="506"/>
      <c r="C42" s="9" t="s">
        <v>68</v>
      </c>
      <c r="D42" s="11"/>
      <c r="E42" s="9"/>
      <c r="F42" s="8"/>
      <c r="G42" s="9"/>
      <c r="H42" s="8"/>
      <c r="I42" s="9" t="s">
        <v>68</v>
      </c>
      <c r="J42" s="8"/>
      <c r="K42" s="9" t="s">
        <v>68</v>
      </c>
      <c r="L42" s="8"/>
      <c r="M42" s="9" t="s">
        <v>68</v>
      </c>
      <c r="N42" s="8"/>
      <c r="O42" s="9" t="str">
        <f>IF(P42="","",VLOOKUP(P42,[6]テーブル!$C$2:$J$85,7,FALSE))</f>
        <v/>
      </c>
      <c r="P42" s="8"/>
      <c r="Q42" s="9" t="str">
        <f>IF(R42="","",VLOOKUP(R42,[6]テーブル!$C$2:$J$85,7,FALSE))</f>
        <v/>
      </c>
      <c r="R42" s="8"/>
      <c r="S42" s="9" t="s">
        <v>68</v>
      </c>
      <c r="T42" s="8"/>
      <c r="U42" s="9" t="str">
        <f>IF(V42="","",VLOOKUP(V42,[6]テーブル!$C$2:$J$85,7,FALSE))</f>
        <v/>
      </c>
      <c r="V42" s="8"/>
      <c r="W42" s="9" t="str">
        <f>IF(X42="","",VLOOKUP(X42,[6]テーブル!$C$2:$J$85,7,FALSE))</f>
        <v/>
      </c>
      <c r="X42" s="8"/>
      <c r="Y42" s="9" t="s">
        <v>68</v>
      </c>
      <c r="Z42" s="8"/>
      <c r="AA42" s="9" t="s">
        <v>68</v>
      </c>
      <c r="AB42" s="11"/>
    </row>
    <row r="43" spans="2:28" s="132" customFormat="1" ht="30.9" customHeight="1">
      <c r="B43" s="506"/>
      <c r="C43" s="9" t="s">
        <v>68</v>
      </c>
      <c r="D43" s="11"/>
      <c r="E43" s="9"/>
      <c r="F43" s="8"/>
      <c r="G43" s="9"/>
      <c r="H43" s="8"/>
      <c r="I43" s="9" t="s">
        <v>68</v>
      </c>
      <c r="J43" s="8"/>
      <c r="K43" s="9" t="s">
        <v>68</v>
      </c>
      <c r="L43" s="8"/>
      <c r="M43" s="9" t="s">
        <v>68</v>
      </c>
      <c r="N43" s="8"/>
      <c r="O43" s="9" t="str">
        <f>IF(P43="","",VLOOKUP(P43,[6]テーブル!$C$2:$J$85,7,FALSE))</f>
        <v/>
      </c>
      <c r="P43" s="8"/>
      <c r="Q43" s="9" t="str">
        <f>IF(R43="","",VLOOKUP(R43,[6]テーブル!$C$2:$J$85,7,FALSE))</f>
        <v/>
      </c>
      <c r="R43" s="8"/>
      <c r="S43" s="9" t="s">
        <v>68</v>
      </c>
      <c r="T43" s="8"/>
      <c r="U43" s="9" t="str">
        <f>IF(V43="","",VLOOKUP(V43,[6]テーブル!$C$2:$J$85,7,FALSE))</f>
        <v/>
      </c>
      <c r="V43" s="8"/>
      <c r="W43" s="9" t="str">
        <f>IF(X43="","",VLOOKUP(X43,[6]テーブル!$C$2:$J$85,7,FALSE))</f>
        <v/>
      </c>
      <c r="X43" s="8"/>
      <c r="Y43" s="9" t="s">
        <v>68</v>
      </c>
      <c r="Z43" s="8"/>
      <c r="AA43" s="9" t="s">
        <v>68</v>
      </c>
      <c r="AB43" s="11"/>
    </row>
    <row r="44" spans="2:28" s="132" customFormat="1" ht="30.9" customHeight="1">
      <c r="B44" s="506"/>
      <c r="C44" s="9" t="s">
        <v>68</v>
      </c>
      <c r="D44" s="11"/>
      <c r="E44" s="9"/>
      <c r="F44" s="8"/>
      <c r="G44" s="9"/>
      <c r="H44" s="8"/>
      <c r="I44" s="9" t="s">
        <v>68</v>
      </c>
      <c r="J44" s="8"/>
      <c r="K44" s="9" t="s">
        <v>68</v>
      </c>
      <c r="L44" s="8"/>
      <c r="M44" s="9" t="s">
        <v>68</v>
      </c>
      <c r="N44" s="8"/>
      <c r="O44" s="9" t="str">
        <f>IF(P44="","",VLOOKUP(P44,[6]テーブル!$C$2:$J$85,7,FALSE))</f>
        <v/>
      </c>
      <c r="P44" s="8"/>
      <c r="Q44" s="9" t="str">
        <f>IF(R44="","",VLOOKUP(R44,[6]テーブル!$C$2:$J$85,7,FALSE))</f>
        <v/>
      </c>
      <c r="R44" s="8"/>
      <c r="S44" s="9" t="s">
        <v>68</v>
      </c>
      <c r="T44" s="8"/>
      <c r="U44" s="9" t="str">
        <f>IF(V44="","",VLOOKUP(V44,[6]テーブル!$C$2:$J$85,7,FALSE))</f>
        <v/>
      </c>
      <c r="V44" s="8"/>
      <c r="W44" s="9" t="str">
        <f>IF(X44="","",VLOOKUP(X44,[6]テーブル!$C$2:$J$85,7,FALSE))</f>
        <v/>
      </c>
      <c r="X44" s="8"/>
      <c r="Y44" s="9" t="s">
        <v>68</v>
      </c>
      <c r="Z44" s="8"/>
      <c r="AA44" s="9" t="s">
        <v>68</v>
      </c>
      <c r="AB44" s="11"/>
    </row>
    <row r="45" spans="2:28" s="132" customFormat="1" ht="30.9" customHeight="1">
      <c r="B45" s="506"/>
      <c r="C45" s="9" t="s">
        <v>68</v>
      </c>
      <c r="D45" s="11"/>
      <c r="E45" s="9"/>
      <c r="F45" s="8"/>
      <c r="G45" s="9"/>
      <c r="H45" s="8"/>
      <c r="I45" s="9" t="s">
        <v>68</v>
      </c>
      <c r="J45" s="8"/>
      <c r="K45" s="9" t="s">
        <v>68</v>
      </c>
      <c r="L45" s="8"/>
      <c r="M45" s="9" t="s">
        <v>68</v>
      </c>
      <c r="N45" s="8"/>
      <c r="O45" s="9" t="str">
        <f>IF(P45="","",VLOOKUP(P45,[6]テーブル!$C$2:$J$85,7,FALSE))</f>
        <v/>
      </c>
      <c r="P45" s="8"/>
      <c r="Q45" s="9" t="str">
        <f>IF(R45="","",VLOOKUP(R45,[6]テーブル!$C$2:$J$85,7,FALSE))</f>
        <v/>
      </c>
      <c r="R45" s="8"/>
      <c r="S45" s="9" t="s">
        <v>68</v>
      </c>
      <c r="T45" s="8"/>
      <c r="U45" s="9" t="str">
        <f>IF(V45="","",VLOOKUP(V45,[6]テーブル!$C$2:$J$85,7,FALSE))</f>
        <v/>
      </c>
      <c r="V45" s="8"/>
      <c r="W45" s="9" t="str">
        <f>IF(X45="","",VLOOKUP(X45,[6]テーブル!$C$2:$J$85,7,FALSE))</f>
        <v/>
      </c>
      <c r="X45" s="8"/>
      <c r="Y45" s="9" t="s">
        <v>68</v>
      </c>
      <c r="Z45" s="8"/>
      <c r="AA45" s="9" t="s">
        <v>68</v>
      </c>
      <c r="AB45" s="11"/>
    </row>
    <row r="46" spans="2:28" s="132" customFormat="1" ht="30.9" customHeight="1">
      <c r="B46" s="506"/>
      <c r="C46" s="9" t="s">
        <v>68</v>
      </c>
      <c r="D46" s="11"/>
      <c r="E46" s="9"/>
      <c r="F46" s="8"/>
      <c r="G46" s="9"/>
      <c r="H46" s="8"/>
      <c r="I46" s="9" t="s">
        <v>68</v>
      </c>
      <c r="J46" s="8"/>
      <c r="K46" s="9" t="s">
        <v>68</v>
      </c>
      <c r="L46" s="8"/>
      <c r="M46" s="9" t="s">
        <v>68</v>
      </c>
      <c r="N46" s="8"/>
      <c r="O46" s="9" t="str">
        <f>IF(P46="","",VLOOKUP(P46,[6]テーブル!$C$2:$J$85,7,FALSE))</f>
        <v/>
      </c>
      <c r="P46" s="8"/>
      <c r="Q46" s="9" t="str">
        <f>IF(R46="","",VLOOKUP(R46,[6]テーブル!$C$2:$J$85,7,FALSE))</f>
        <v/>
      </c>
      <c r="R46" s="8"/>
      <c r="S46" s="9" t="s">
        <v>68</v>
      </c>
      <c r="T46" s="8"/>
      <c r="U46" s="9" t="str">
        <f>IF(V46="","",VLOOKUP(V46,[6]テーブル!$C$2:$J$85,7,FALSE))</f>
        <v/>
      </c>
      <c r="V46" s="8"/>
      <c r="W46" s="9" t="str">
        <f>IF(X46="","",VLOOKUP(X46,[6]テーブル!$C$2:$J$85,7,FALSE))</f>
        <v/>
      </c>
      <c r="X46" s="8"/>
      <c r="Y46" s="9" t="s">
        <v>68</v>
      </c>
      <c r="Z46" s="8"/>
      <c r="AA46" s="9" t="s">
        <v>68</v>
      </c>
      <c r="AB46" s="11"/>
    </row>
    <row r="47" spans="2:28" s="132" customFormat="1" ht="30.9" customHeight="1">
      <c r="B47" s="506"/>
      <c r="C47" s="9" t="s">
        <v>68</v>
      </c>
      <c r="D47" s="11"/>
      <c r="E47" s="9"/>
      <c r="F47" s="8"/>
      <c r="G47" s="9"/>
      <c r="H47" s="8"/>
      <c r="I47" s="9" t="s">
        <v>68</v>
      </c>
      <c r="J47" s="8"/>
      <c r="K47" s="9" t="s">
        <v>68</v>
      </c>
      <c r="L47" s="8"/>
      <c r="M47" s="9" t="s">
        <v>68</v>
      </c>
      <c r="N47" s="8"/>
      <c r="O47" s="9" t="str">
        <f>IF(P47="","",VLOOKUP(P47,[6]テーブル!$C$2:$J$85,7,FALSE))</f>
        <v/>
      </c>
      <c r="P47" s="8"/>
      <c r="Q47" s="9" t="str">
        <f>IF(R47="","",VLOOKUP(R47,[6]テーブル!$C$2:$J$85,7,FALSE))</f>
        <v/>
      </c>
      <c r="R47" s="8"/>
      <c r="S47" s="9" t="s">
        <v>68</v>
      </c>
      <c r="T47" s="8"/>
      <c r="U47" s="9" t="str">
        <f>IF(V47="","",VLOOKUP(V47,[6]テーブル!$C$2:$J$85,7,FALSE))</f>
        <v/>
      </c>
      <c r="V47" s="8"/>
      <c r="W47" s="9" t="str">
        <f>IF(X47="","",VLOOKUP(X47,[6]テーブル!$C$2:$J$85,7,FALSE))</f>
        <v/>
      </c>
      <c r="X47" s="8"/>
      <c r="Y47" s="9" t="s">
        <v>68</v>
      </c>
      <c r="Z47" s="8"/>
      <c r="AA47" s="9" t="s">
        <v>68</v>
      </c>
      <c r="AB47" s="11"/>
    </row>
    <row r="48" spans="2:28" s="132" customFormat="1" ht="30.9" customHeight="1">
      <c r="B48" s="506"/>
      <c r="C48" s="9" t="s">
        <v>68</v>
      </c>
      <c r="D48" s="11"/>
      <c r="E48" s="9"/>
      <c r="F48" s="8"/>
      <c r="G48" s="9"/>
      <c r="H48" s="8"/>
      <c r="I48" s="9" t="s">
        <v>68</v>
      </c>
      <c r="J48" s="8"/>
      <c r="K48" s="9" t="s">
        <v>68</v>
      </c>
      <c r="L48" s="8"/>
      <c r="M48" s="9" t="s">
        <v>68</v>
      </c>
      <c r="N48" s="8"/>
      <c r="O48" s="9" t="str">
        <f>IF(P48="","",VLOOKUP(P48,[6]テーブル!$C$2:$J$85,7,FALSE))</f>
        <v/>
      </c>
      <c r="P48" s="8"/>
      <c r="Q48" s="9" t="str">
        <f>IF(R48="","",VLOOKUP(R48,[6]テーブル!$C$2:$J$85,7,FALSE))</f>
        <v/>
      </c>
      <c r="R48" s="8"/>
      <c r="S48" s="9" t="s">
        <v>68</v>
      </c>
      <c r="T48" s="8"/>
      <c r="U48" s="9" t="str">
        <f>IF(V48="","",VLOOKUP(V48,[6]テーブル!$C$2:$J$85,7,FALSE))</f>
        <v/>
      </c>
      <c r="V48" s="8"/>
      <c r="W48" s="9" t="str">
        <f>IF(X48="","",VLOOKUP(X48,[6]テーブル!$C$2:$J$85,7,FALSE))</f>
        <v/>
      </c>
      <c r="X48" s="8"/>
      <c r="Y48" s="9" t="s">
        <v>68</v>
      </c>
      <c r="Z48" s="8"/>
      <c r="AA48" s="9" t="s">
        <v>68</v>
      </c>
      <c r="AB48" s="11"/>
    </row>
    <row r="49" spans="2:28" s="132" customFormat="1" ht="30.9" customHeight="1">
      <c r="B49" s="506"/>
      <c r="C49" s="9" t="s">
        <v>68</v>
      </c>
      <c r="D49" s="11"/>
      <c r="E49" s="9"/>
      <c r="F49" s="8"/>
      <c r="G49" s="9"/>
      <c r="H49" s="8"/>
      <c r="I49" s="9" t="s">
        <v>68</v>
      </c>
      <c r="J49" s="8"/>
      <c r="K49" s="9" t="s">
        <v>68</v>
      </c>
      <c r="L49" s="8"/>
      <c r="M49" s="9" t="s">
        <v>68</v>
      </c>
      <c r="N49" s="8"/>
      <c r="O49" s="9" t="str">
        <f>IF(P49="","",VLOOKUP(P49,[6]テーブル!$C$2:$J$85,7,FALSE))</f>
        <v/>
      </c>
      <c r="P49" s="8"/>
      <c r="Q49" s="9" t="str">
        <f>IF(R49="","",VLOOKUP(R49,[6]テーブル!$C$2:$J$85,7,FALSE))</f>
        <v/>
      </c>
      <c r="R49" s="8"/>
      <c r="S49" s="9" t="s">
        <v>68</v>
      </c>
      <c r="T49" s="8"/>
      <c r="U49" s="9" t="str">
        <f>IF(V49="","",VLOOKUP(V49,[6]テーブル!$C$2:$J$85,7,FALSE))</f>
        <v/>
      </c>
      <c r="V49" s="8"/>
      <c r="W49" s="9" t="str">
        <f>IF(X49="","",VLOOKUP(X49,[6]テーブル!$C$2:$J$85,7,FALSE))</f>
        <v/>
      </c>
      <c r="X49" s="8"/>
      <c r="Y49" s="9" t="s">
        <v>68</v>
      </c>
      <c r="Z49" s="8"/>
      <c r="AA49" s="9" t="s">
        <v>68</v>
      </c>
      <c r="AB49" s="11"/>
    </row>
    <row r="50" spans="2:28" s="132" customFormat="1" ht="30.9" customHeight="1">
      <c r="B50" s="506"/>
      <c r="C50" s="9" t="s">
        <v>68</v>
      </c>
      <c r="D50" s="11"/>
      <c r="E50" s="9"/>
      <c r="F50" s="8"/>
      <c r="G50" s="9"/>
      <c r="H50" s="8"/>
      <c r="I50" s="9" t="s">
        <v>68</v>
      </c>
      <c r="J50" s="8"/>
      <c r="K50" s="9" t="s">
        <v>68</v>
      </c>
      <c r="L50" s="8"/>
      <c r="M50" s="9" t="s">
        <v>68</v>
      </c>
      <c r="N50" s="8"/>
      <c r="O50" s="9" t="str">
        <f>IF(P50="","",VLOOKUP(P50,[6]テーブル!$C$2:$J$85,7,FALSE))</f>
        <v/>
      </c>
      <c r="P50" s="8"/>
      <c r="Q50" s="9" t="str">
        <f>IF(R50="","",VLOOKUP(R50,[6]テーブル!$C$2:$J$85,7,FALSE))</f>
        <v/>
      </c>
      <c r="R50" s="8"/>
      <c r="S50" s="9" t="s">
        <v>68</v>
      </c>
      <c r="T50" s="8"/>
      <c r="U50" s="9" t="str">
        <f>IF(V50="","",VLOOKUP(V50,[6]テーブル!$C$2:$J$85,7,FALSE))</f>
        <v/>
      </c>
      <c r="V50" s="8"/>
      <c r="W50" s="9" t="str">
        <f>IF(X50="","",VLOOKUP(X50,[6]テーブル!$C$2:$J$85,7,FALSE))</f>
        <v/>
      </c>
      <c r="X50" s="8"/>
      <c r="Y50" s="9" t="s">
        <v>68</v>
      </c>
      <c r="Z50" s="8"/>
      <c r="AA50" s="9" t="s">
        <v>68</v>
      </c>
      <c r="AB50" s="11"/>
    </row>
    <row r="51" spans="2:28" s="132" customFormat="1" ht="30.9" customHeight="1">
      <c r="B51" s="506"/>
      <c r="C51" s="9" t="s">
        <v>68</v>
      </c>
      <c r="D51" s="11"/>
      <c r="E51" s="9"/>
      <c r="F51" s="8"/>
      <c r="G51" s="9"/>
      <c r="H51" s="8"/>
      <c r="I51" s="9" t="s">
        <v>68</v>
      </c>
      <c r="J51" s="8"/>
      <c r="K51" s="9" t="s">
        <v>68</v>
      </c>
      <c r="L51" s="8"/>
      <c r="M51" s="9" t="s">
        <v>68</v>
      </c>
      <c r="N51" s="8"/>
      <c r="O51" s="9" t="str">
        <f>IF(P51="","",VLOOKUP(P51,[6]テーブル!$C$2:$J$85,7,FALSE))</f>
        <v/>
      </c>
      <c r="P51" s="8"/>
      <c r="Q51" s="9" t="str">
        <f>IF(R51="","",VLOOKUP(R51,[6]テーブル!$C$2:$J$85,7,FALSE))</f>
        <v/>
      </c>
      <c r="R51" s="8"/>
      <c r="S51" s="9" t="s">
        <v>68</v>
      </c>
      <c r="T51" s="8"/>
      <c r="U51" s="9" t="str">
        <f>IF(V51="","",VLOOKUP(V51,[6]テーブル!$C$2:$J$85,7,FALSE))</f>
        <v/>
      </c>
      <c r="V51" s="8"/>
      <c r="W51" s="9" t="str">
        <f>IF(X51="","",VLOOKUP(X51,[6]テーブル!$C$2:$J$85,7,FALSE))</f>
        <v/>
      </c>
      <c r="X51" s="8"/>
      <c r="Y51" s="9" t="s">
        <v>68</v>
      </c>
      <c r="Z51" s="8"/>
      <c r="AA51" s="9" t="s">
        <v>68</v>
      </c>
      <c r="AB51" s="11"/>
    </row>
    <row r="52" spans="2:28" s="132" customFormat="1" ht="30.9" customHeight="1">
      <c r="B52" s="506"/>
      <c r="C52" s="9" t="s">
        <v>68</v>
      </c>
      <c r="D52" s="11"/>
      <c r="E52" s="9"/>
      <c r="F52" s="8"/>
      <c r="G52" s="9"/>
      <c r="H52" s="8"/>
      <c r="I52" s="9" t="s">
        <v>68</v>
      </c>
      <c r="J52" s="8"/>
      <c r="K52" s="9" t="s">
        <v>68</v>
      </c>
      <c r="L52" s="8"/>
      <c r="M52" s="9" t="s">
        <v>68</v>
      </c>
      <c r="N52" s="8"/>
      <c r="O52" s="9" t="str">
        <f>IF(P52="","",VLOOKUP(P52,[6]テーブル!$C$2:$J$85,7,FALSE))</f>
        <v/>
      </c>
      <c r="P52" s="8"/>
      <c r="Q52" s="9" t="str">
        <f>IF(R52="","",VLOOKUP(R52,[6]テーブル!$C$2:$J$85,7,FALSE))</f>
        <v/>
      </c>
      <c r="R52" s="8"/>
      <c r="S52" s="9" t="s">
        <v>68</v>
      </c>
      <c r="T52" s="8"/>
      <c r="U52" s="9"/>
      <c r="V52" s="8"/>
      <c r="W52" s="9" t="str">
        <f>IF(X52="","",VLOOKUP(X52,[6]テーブル!$C$2:$J$85,7,FALSE))</f>
        <v/>
      </c>
      <c r="X52" s="8"/>
      <c r="Y52" s="9" t="s">
        <v>68</v>
      </c>
      <c r="Z52" s="8"/>
      <c r="AA52" s="9" t="s">
        <v>68</v>
      </c>
      <c r="AB52" s="11"/>
    </row>
    <row r="53" spans="2:28" s="132" customFormat="1" ht="30.9" customHeight="1">
      <c r="B53" s="507" t="s">
        <v>365</v>
      </c>
      <c r="C53" s="21" t="s">
        <v>68</v>
      </c>
      <c r="D53" s="23"/>
      <c r="E53" s="21"/>
      <c r="F53" s="23"/>
      <c r="G53" s="21" t="s">
        <v>68</v>
      </c>
      <c r="H53" s="22"/>
      <c r="I53" s="21" t="s">
        <v>68</v>
      </c>
      <c r="J53" s="22"/>
      <c r="K53" s="21" t="s">
        <v>68</v>
      </c>
      <c r="L53" s="22"/>
      <c r="M53" s="21" t="s">
        <v>1331</v>
      </c>
      <c r="N53" s="22" t="s">
        <v>158</v>
      </c>
      <c r="O53" s="21" t="str">
        <f>IF(P53="","",VLOOKUP(P53,[6]テーブル!$C$2:$J$85,7,FALSE))</f>
        <v/>
      </c>
      <c r="P53" s="22"/>
      <c r="Q53" s="21" t="str">
        <f>IF(R53="","",VLOOKUP(R53,[6]テーブル!$C$2:$J$85,7,FALSE))</f>
        <v/>
      </c>
      <c r="R53" s="22"/>
      <c r="S53" s="21" t="s">
        <v>68</v>
      </c>
      <c r="T53" s="22"/>
      <c r="U53" s="138" t="s">
        <v>1330</v>
      </c>
      <c r="V53" s="137" t="s">
        <v>1052</v>
      </c>
      <c r="W53" s="21" t="s">
        <v>1329</v>
      </c>
      <c r="X53" s="22" t="s">
        <v>1328</v>
      </c>
      <c r="Y53" s="21" t="s">
        <v>1329</v>
      </c>
      <c r="Z53" s="22" t="s">
        <v>1328</v>
      </c>
      <c r="AA53" s="21" t="s">
        <v>1329</v>
      </c>
      <c r="AB53" s="23" t="s">
        <v>1328</v>
      </c>
    </row>
    <row r="54" spans="2:28" s="132" customFormat="1" ht="30.9" customHeight="1" thickBot="1">
      <c r="B54" s="508"/>
      <c r="C54" s="17" t="s">
        <v>68</v>
      </c>
      <c r="D54" s="19"/>
      <c r="E54" s="17" t="s">
        <v>68</v>
      </c>
      <c r="F54" s="18"/>
      <c r="G54" s="17" t="s">
        <v>68</v>
      </c>
      <c r="H54" s="18"/>
      <c r="I54" s="17" t="s">
        <v>68</v>
      </c>
      <c r="J54" s="40"/>
      <c r="K54" s="17" t="s">
        <v>68</v>
      </c>
      <c r="L54" s="18"/>
      <c r="M54" s="17" t="str">
        <f>IF(N54="","",VLOOKUP(N54,[6]テーブル!$C$2:$J$85,7,FALSE))</f>
        <v/>
      </c>
      <c r="N54" s="18"/>
      <c r="O54" s="17" t="str">
        <f>IF(P54="","",VLOOKUP(P54,[6]テーブル!$C$2:$J$85,7,FALSE))</f>
        <v/>
      </c>
      <c r="P54" s="18"/>
      <c r="Q54" s="17" t="str">
        <f>IF(R54="","",VLOOKUP(R54,[6]テーブル!$C$2:$J$85,7,FALSE))</f>
        <v/>
      </c>
      <c r="R54" s="18"/>
      <c r="S54" s="17" t="s">
        <v>68</v>
      </c>
      <c r="T54" s="18"/>
      <c r="U54" s="136" t="s">
        <v>1327</v>
      </c>
      <c r="V54" s="135" t="s">
        <v>160</v>
      </c>
      <c r="W54" s="17" t="str">
        <f>IF(X54="","",VLOOKUP(X54,[6]テーブル!$C$2:$J$85,7,FALSE))</f>
        <v/>
      </c>
      <c r="X54" s="18"/>
      <c r="Y54" s="17" t="s">
        <v>68</v>
      </c>
      <c r="Z54" s="18"/>
      <c r="AA54" s="17" t="s">
        <v>68</v>
      </c>
      <c r="AB54" s="19"/>
    </row>
    <row r="55" spans="2:28" s="132" customFormat="1" ht="30.9" customHeight="1">
      <c r="B55" s="510" t="s">
        <v>163</v>
      </c>
      <c r="C55" s="9" t="s">
        <v>1326</v>
      </c>
      <c r="D55" s="11" t="s">
        <v>165</v>
      </c>
      <c r="E55" s="9" t="s">
        <v>1325</v>
      </c>
      <c r="F55" s="8" t="s">
        <v>167</v>
      </c>
      <c r="G55" s="6" t="s">
        <v>1324</v>
      </c>
      <c r="H55" s="10" t="s">
        <v>314</v>
      </c>
      <c r="I55" s="9" t="s">
        <v>1320</v>
      </c>
      <c r="J55" s="8" t="s">
        <v>1319</v>
      </c>
      <c r="K55" s="9" t="s">
        <v>1323</v>
      </c>
      <c r="L55" s="8" t="s">
        <v>1322</v>
      </c>
      <c r="M55" s="9" t="s">
        <v>1321</v>
      </c>
      <c r="N55" s="8" t="s">
        <v>1281</v>
      </c>
      <c r="O55" s="9" t="s">
        <v>1321</v>
      </c>
      <c r="P55" s="8" t="s">
        <v>1281</v>
      </c>
      <c r="Q55" s="9" t="s">
        <v>1321</v>
      </c>
      <c r="R55" s="8" t="s">
        <v>1281</v>
      </c>
      <c r="S55" s="9" t="s">
        <v>1320</v>
      </c>
      <c r="T55" s="8" t="s">
        <v>1319</v>
      </c>
      <c r="U55" s="9" t="str">
        <f>IF(V55="","",VLOOKUP(V55,[6]テーブル!$C$2:$J$85,7,FALSE))</f>
        <v/>
      </c>
      <c r="V55" s="8"/>
      <c r="W55" s="9" t="str">
        <f>IF(X55="","",VLOOKUP(X55,[6]テーブル!$C$2:$J$85,7,FALSE))</f>
        <v/>
      </c>
      <c r="X55" s="8"/>
      <c r="Y55" s="9" t="s">
        <v>1320</v>
      </c>
      <c r="Z55" s="8" t="s">
        <v>1319</v>
      </c>
      <c r="AA55" s="6" t="s">
        <v>1320</v>
      </c>
      <c r="AB55" s="10" t="s">
        <v>1319</v>
      </c>
    </row>
    <row r="56" spans="2:28" s="132" customFormat="1" ht="30.9" customHeight="1">
      <c r="B56" s="510"/>
      <c r="C56" s="9" t="s">
        <v>1318</v>
      </c>
      <c r="D56" s="11" t="s">
        <v>175</v>
      </c>
      <c r="E56" s="9" t="s">
        <v>1317</v>
      </c>
      <c r="F56" s="8" t="s">
        <v>177</v>
      </c>
      <c r="G56" s="9" t="s">
        <v>1316</v>
      </c>
      <c r="H56" s="11" t="s">
        <v>1315</v>
      </c>
      <c r="I56" s="9" t="s">
        <v>1314</v>
      </c>
      <c r="J56" s="8" t="s">
        <v>1313</v>
      </c>
      <c r="K56" s="9" t="s">
        <v>1312</v>
      </c>
      <c r="L56" s="8" t="s">
        <v>1311</v>
      </c>
      <c r="M56" s="9"/>
      <c r="N56" s="8"/>
      <c r="O56" s="9" t="str">
        <f>IF(P56="","",VLOOKUP(P56,[6]テーブル!$C$2:$J$85,7,FALSE))</f>
        <v/>
      </c>
      <c r="P56" s="8"/>
      <c r="Q56" s="9" t="str">
        <f>IF(R56="","",VLOOKUP(R56,[6]テーブル!$C$2:$J$85,7,FALSE))</f>
        <v/>
      </c>
      <c r="R56" s="8"/>
      <c r="S56" s="9" t="s">
        <v>68</v>
      </c>
      <c r="T56" s="8"/>
      <c r="U56" s="9" t="str">
        <f>IF(V56="","",VLOOKUP(V56,[6]テーブル!$C$2:$J$85,7,FALSE))</f>
        <v/>
      </c>
      <c r="V56" s="8"/>
      <c r="W56" s="9" t="str">
        <f>IF(X56="","",VLOOKUP(X56,[6]テーブル!$C$2:$J$85,7,FALSE))</f>
        <v/>
      </c>
      <c r="X56" s="8"/>
      <c r="Y56" s="9" t="str">
        <f>IF(Z56="","",VLOOKUP(Z56,[6]テーブル!$C$2:$J$85,7,FALSE))</f>
        <v/>
      </c>
      <c r="Z56" s="8"/>
      <c r="AA56" s="9" t="str">
        <f>IF(AB56="","",VLOOKUP(AB56,[6]テーブル!$C$2:$J$85,7,FALSE))</f>
        <v/>
      </c>
      <c r="AB56" s="11"/>
    </row>
    <row r="57" spans="2:28" s="132" customFormat="1" ht="30.9" customHeight="1">
      <c r="B57" s="510"/>
      <c r="C57" s="9" t="s">
        <v>1310</v>
      </c>
      <c r="D57" s="11" t="s">
        <v>345</v>
      </c>
      <c r="E57" s="9" t="s">
        <v>1309</v>
      </c>
      <c r="F57" s="8" t="s">
        <v>187</v>
      </c>
      <c r="G57" s="9" t="s">
        <v>1308</v>
      </c>
      <c r="H57" s="11" t="s">
        <v>356</v>
      </c>
      <c r="I57" s="9" t="s">
        <v>1307</v>
      </c>
      <c r="J57" s="8" t="s">
        <v>1306</v>
      </c>
      <c r="K57" s="9"/>
      <c r="L57" s="8"/>
      <c r="M57" s="9" t="str">
        <f>IF(N57="","",VLOOKUP(N57,[6]テーブル!$C$2:$J$85,7,FALSE))</f>
        <v/>
      </c>
      <c r="N57" s="8"/>
      <c r="O57" s="9" t="str">
        <f>IF(P57="","",VLOOKUP(P57,[6]テーブル!$C$2:$J$85,7,FALSE))</f>
        <v/>
      </c>
      <c r="P57" s="8"/>
      <c r="Q57" s="9" t="str">
        <f>IF(R57="","",VLOOKUP(R57,[6]テーブル!$C$2:$J$85,7,FALSE))</f>
        <v/>
      </c>
      <c r="R57" s="8"/>
      <c r="S57" s="9" t="s">
        <v>68</v>
      </c>
      <c r="T57" s="8"/>
      <c r="U57" s="9" t="str">
        <f>IF(V57="","",VLOOKUP(V57,[6]テーブル!$C$2:$J$85,7,FALSE))</f>
        <v/>
      </c>
      <c r="V57" s="8"/>
      <c r="W57" s="9" t="str">
        <f>IF(X57="","",VLOOKUP(X57,[6]テーブル!$C$2:$J$85,7,FALSE))</f>
        <v/>
      </c>
      <c r="X57" s="8"/>
      <c r="Y57" s="9" t="str">
        <f>IF(Z57="","",VLOOKUP(Z57,[6]テーブル!$C$2:$J$85,7,FALSE))</f>
        <v/>
      </c>
      <c r="Z57" s="8"/>
      <c r="AA57" s="9" t="str">
        <f>IF(AB57="","",VLOOKUP(AB57,[6]テーブル!$C$2:$J$85,7,FALSE))</f>
        <v/>
      </c>
      <c r="AB57" s="11"/>
    </row>
    <row r="58" spans="2:28" s="132" customFormat="1" ht="30.9" customHeight="1">
      <c r="B58" s="510"/>
      <c r="C58" s="9" t="s">
        <v>1305</v>
      </c>
      <c r="D58" s="11" t="s">
        <v>338</v>
      </c>
      <c r="E58" s="9" t="s">
        <v>1304</v>
      </c>
      <c r="F58" s="8" t="s">
        <v>197</v>
      </c>
      <c r="G58" s="9" t="s">
        <v>1303</v>
      </c>
      <c r="H58" s="11" t="s">
        <v>1302</v>
      </c>
      <c r="I58" s="9" t="s">
        <v>1301</v>
      </c>
      <c r="J58" s="8" t="s">
        <v>1300</v>
      </c>
      <c r="K58" s="9" t="str">
        <f>IF(L58="","",VLOOKUP(L58,[6]テーブル!$C$2:$J$85,7,FALSE))</f>
        <v/>
      </c>
      <c r="L58" s="8"/>
      <c r="M58" s="9" t="str">
        <f>IF(N58="","",VLOOKUP(N58,[6]テーブル!$C$2:$J$85,7,FALSE))</f>
        <v/>
      </c>
      <c r="N58" s="8"/>
      <c r="O58" s="9" t="str">
        <f>IF(P58="","",VLOOKUP(P58,[6]テーブル!$C$2:$J$85,7,FALSE))</f>
        <v/>
      </c>
      <c r="P58" s="8"/>
      <c r="Q58" s="9" t="str">
        <f>IF(R58="","",VLOOKUP(R58,[6]テーブル!$C$2:$J$85,7,FALSE))</f>
        <v/>
      </c>
      <c r="R58" s="8"/>
      <c r="S58" s="9" t="s">
        <v>68</v>
      </c>
      <c r="T58" s="8"/>
      <c r="U58" s="9" t="str">
        <f>IF(V58="","",VLOOKUP(V58,[6]テーブル!$C$2:$J$85,7,FALSE))</f>
        <v/>
      </c>
      <c r="V58" s="8"/>
      <c r="W58" s="9" t="str">
        <f>IF(X58="","",VLOOKUP(X58,[6]テーブル!$C$2:$J$85,7,FALSE))</f>
        <v/>
      </c>
      <c r="X58" s="8"/>
      <c r="Y58" s="9" t="str">
        <f>IF(Z58="","",VLOOKUP(Z58,[6]テーブル!$C$2:$J$85,7,FALSE))</f>
        <v/>
      </c>
      <c r="Z58" s="8"/>
      <c r="AA58" s="9" t="str">
        <f>IF(AB58="","",VLOOKUP(AB58,[6]テーブル!$C$2:$J$85,7,FALSE))</f>
        <v/>
      </c>
      <c r="AB58" s="11"/>
    </row>
    <row r="59" spans="2:28" s="132" customFormat="1" ht="30.9" customHeight="1">
      <c r="B59" s="510"/>
      <c r="C59" s="9" t="s">
        <v>1299</v>
      </c>
      <c r="D59" s="11" t="s">
        <v>1298</v>
      </c>
      <c r="E59" s="9" t="s">
        <v>1297</v>
      </c>
      <c r="F59" s="8" t="s">
        <v>1296</v>
      </c>
      <c r="G59" s="9" t="s">
        <v>1295</v>
      </c>
      <c r="H59" s="11" t="s">
        <v>1294</v>
      </c>
      <c r="I59" s="9" t="s">
        <v>1293</v>
      </c>
      <c r="J59" s="8" t="s">
        <v>1292</v>
      </c>
      <c r="K59" s="9" t="str">
        <f>IF(L59="","",VLOOKUP(L59,[6]テーブル!$C$2:$J$85,7,FALSE))</f>
        <v/>
      </c>
      <c r="L59" s="8"/>
      <c r="M59" s="9" t="str">
        <f>IF(N59="","",VLOOKUP(N59,[6]テーブル!$C$2:$J$85,7,FALSE))</f>
        <v/>
      </c>
      <c r="N59" s="8"/>
      <c r="O59" s="9" t="str">
        <f>IF(P59="","",VLOOKUP(P59,[6]テーブル!$C$2:$J$85,7,FALSE))</f>
        <v/>
      </c>
      <c r="P59" s="8"/>
      <c r="Q59" s="9" t="str">
        <f>IF(R59="","",VLOOKUP(R59,[6]テーブル!$C$2:$J$85,7,FALSE))</f>
        <v/>
      </c>
      <c r="R59" s="8"/>
      <c r="S59" s="9" t="s">
        <v>68</v>
      </c>
      <c r="T59" s="8"/>
      <c r="U59" s="9" t="str">
        <f>IF(V59="","",VLOOKUP(V59,[6]テーブル!$C$2:$J$85,7,FALSE))</f>
        <v/>
      </c>
      <c r="V59" s="8"/>
      <c r="W59" s="9" t="str">
        <f>IF(X59="","",VLOOKUP(X59,[6]テーブル!$C$2:$J$85,7,FALSE))</f>
        <v/>
      </c>
      <c r="X59" s="8"/>
      <c r="Y59" s="9" t="str">
        <f>IF(Z59="","",VLOOKUP(Z59,[6]テーブル!$C$2:$J$85,7,FALSE))</f>
        <v/>
      </c>
      <c r="Z59" s="8"/>
      <c r="AA59" s="9" t="str">
        <f>IF(AB59="","",VLOOKUP(AB59,[6]テーブル!$C$2:$J$85,7,FALSE))</f>
        <v/>
      </c>
      <c r="AB59" s="11"/>
    </row>
    <row r="60" spans="2:28" s="132" customFormat="1" ht="30.9" customHeight="1">
      <c r="B60" s="510"/>
      <c r="C60" s="9" t="s">
        <v>1291</v>
      </c>
      <c r="D60" s="11" t="s">
        <v>563</v>
      </c>
      <c r="E60" s="9" t="s">
        <v>1290</v>
      </c>
      <c r="F60" s="8" t="s">
        <v>213</v>
      </c>
      <c r="G60" s="9" t="s">
        <v>1289</v>
      </c>
      <c r="H60" s="11" t="s">
        <v>1288</v>
      </c>
      <c r="I60" s="9" t="s">
        <v>1287</v>
      </c>
      <c r="J60" s="8" t="s">
        <v>1286</v>
      </c>
      <c r="K60" s="9" t="str">
        <f>IF(L60="","",VLOOKUP(L60,[6]テーブル!$C$2:$J$85,7,FALSE))</f>
        <v/>
      </c>
      <c r="L60" s="8"/>
      <c r="M60" s="9" t="str">
        <f>IF(N60="","",VLOOKUP(N60,[6]テーブル!$C$2:$J$85,7,FALSE))</f>
        <v/>
      </c>
      <c r="N60" s="8"/>
      <c r="O60" s="9" t="str">
        <f>IF(P60="","",VLOOKUP(P60,[6]テーブル!$C$2:$J$85,7,FALSE))</f>
        <v/>
      </c>
      <c r="P60" s="8"/>
      <c r="Q60" s="9" t="str">
        <f>IF(R60="","",VLOOKUP(R60,[6]テーブル!$C$2:$J$85,7,FALSE))</f>
        <v/>
      </c>
      <c r="R60" s="8"/>
      <c r="S60" s="9" t="s">
        <v>68</v>
      </c>
      <c r="T60" s="8"/>
      <c r="U60" s="9" t="str">
        <f>IF(V60="","",VLOOKUP(V60,[6]テーブル!$C$2:$J$85,7,FALSE))</f>
        <v/>
      </c>
      <c r="V60" s="8"/>
      <c r="W60" s="9" t="str">
        <f>IF(X60="","",VLOOKUP(X60,[6]テーブル!$C$2:$J$85,7,FALSE))</f>
        <v/>
      </c>
      <c r="X60" s="8"/>
      <c r="Y60" s="9" t="str">
        <f>IF(Z60="","",VLOOKUP(Z60,[6]テーブル!$C$2:$J$85,7,FALSE))</f>
        <v/>
      </c>
      <c r="Z60" s="8"/>
      <c r="AA60" s="9" t="str">
        <f>IF(AB60="","",VLOOKUP(AB60,[6]テーブル!$C$2:$J$85,7,FALSE))</f>
        <v/>
      </c>
      <c r="AB60" s="11"/>
    </row>
    <row r="61" spans="2:28" s="132" customFormat="1" ht="30.9" customHeight="1">
      <c r="B61" s="510"/>
      <c r="C61" s="9"/>
      <c r="D61" s="11"/>
      <c r="E61" s="9" t="s">
        <v>1285</v>
      </c>
      <c r="F61" s="8" t="s">
        <v>1284</v>
      </c>
      <c r="G61" s="9" t="s">
        <v>1283</v>
      </c>
      <c r="H61" s="11" t="s">
        <v>349</v>
      </c>
      <c r="I61" s="9" t="s">
        <v>1282</v>
      </c>
      <c r="J61" s="8" t="s">
        <v>1281</v>
      </c>
      <c r="K61" s="9" t="str">
        <f>IF(L61="","",VLOOKUP(L61,[6]テーブル!$C$2:$J$85,7,FALSE))</f>
        <v/>
      </c>
      <c r="L61" s="8"/>
      <c r="M61" s="9" t="str">
        <f>IF(N61="","",VLOOKUP(N61,[6]テーブル!$C$2:$J$85,7,FALSE))</f>
        <v/>
      </c>
      <c r="N61" s="8"/>
      <c r="O61" s="9" t="str">
        <f>IF(P61="","",VLOOKUP(P61,[6]テーブル!$C$2:$J$85,7,FALSE))</f>
        <v/>
      </c>
      <c r="P61" s="8"/>
      <c r="Q61" s="9" t="str">
        <f>IF(R61="","",VLOOKUP(R61,[6]テーブル!$C$2:$J$85,7,FALSE))</f>
        <v/>
      </c>
      <c r="R61" s="8"/>
      <c r="S61" s="9" t="s">
        <v>68</v>
      </c>
      <c r="T61" s="8"/>
      <c r="U61" s="9" t="str">
        <f>IF(V61="","",VLOOKUP(V61,[6]テーブル!$C$2:$J$85,7,FALSE))</f>
        <v/>
      </c>
      <c r="V61" s="8"/>
      <c r="W61" s="9" t="str">
        <f>IF(X61="","",VLOOKUP(X61,[6]テーブル!$C$2:$J$85,7,FALSE))</f>
        <v/>
      </c>
      <c r="X61" s="8"/>
      <c r="Y61" s="9" t="str">
        <f>IF(Z61="","",VLOOKUP(Z61,[6]テーブル!$C$2:$J$85,7,FALSE))</f>
        <v/>
      </c>
      <c r="Z61" s="8"/>
      <c r="AA61" s="9" t="str">
        <f>IF(AB61="","",VLOOKUP(AB61,[6]テーブル!$C$2:$J$85,7,FALSE))</f>
        <v/>
      </c>
      <c r="AB61" s="11"/>
    </row>
    <row r="62" spans="2:28" s="132" customFormat="1" ht="30.9" customHeight="1">
      <c r="B62" s="510"/>
      <c r="C62" s="9"/>
      <c r="D62" s="11"/>
      <c r="E62" s="9" t="s">
        <v>1280</v>
      </c>
      <c r="F62" s="8" t="s">
        <v>1279</v>
      </c>
      <c r="G62" s="9" t="s">
        <v>1278</v>
      </c>
      <c r="H62" s="11" t="s">
        <v>342</v>
      </c>
      <c r="I62" s="9"/>
      <c r="J62" s="8"/>
      <c r="K62" s="9" t="str">
        <f>IF(L62="","",VLOOKUP(L62,[6]テーブル!$C$2:$J$85,7,FALSE))</f>
        <v/>
      </c>
      <c r="L62" s="8"/>
      <c r="M62" s="9" t="str">
        <f>IF(N62="","",VLOOKUP(N62,[6]テーブル!$C$2:$J$85,7,FALSE))</f>
        <v/>
      </c>
      <c r="N62" s="8"/>
      <c r="O62" s="9" t="str">
        <f>IF(P62="","",VLOOKUP(P62,[6]テーブル!$C$2:$J$85,7,FALSE))</f>
        <v/>
      </c>
      <c r="P62" s="8"/>
      <c r="Q62" s="9" t="str">
        <f>IF(R62="","",VLOOKUP(R62,[6]テーブル!$C$2:$J$85,7,FALSE))</f>
        <v/>
      </c>
      <c r="R62" s="8"/>
      <c r="S62" s="9" t="s">
        <v>68</v>
      </c>
      <c r="T62" s="8"/>
      <c r="U62" s="9" t="str">
        <f>IF(V62="","",VLOOKUP(V62,[6]テーブル!$C$2:$J$85,7,FALSE))</f>
        <v/>
      </c>
      <c r="V62" s="8"/>
      <c r="W62" s="9" t="str">
        <f>IF(X62="","",VLOOKUP(X62,[6]テーブル!$C$2:$J$85,7,FALSE))</f>
        <v/>
      </c>
      <c r="X62" s="8"/>
      <c r="Y62" s="9" t="str">
        <f>IF(Z62="","",VLOOKUP(Z62,[6]テーブル!$C$2:$J$85,7,FALSE))</f>
        <v/>
      </c>
      <c r="Z62" s="8"/>
      <c r="AA62" s="9" t="str">
        <f>IF(AB62="","",VLOOKUP(AB62,[6]テーブル!$C$2:$J$85,7,FALSE))</f>
        <v/>
      </c>
      <c r="AB62" s="11"/>
    </row>
    <row r="63" spans="2:28" s="132" customFormat="1" ht="30.9" customHeight="1">
      <c r="B63" s="510"/>
      <c r="C63" s="9"/>
      <c r="D63" s="11"/>
      <c r="E63" s="9" t="str">
        <f>IF(F63="","",VLOOKUP(F63,[6]テーブル!$C$2:$J$85,7,FALSE))</f>
        <v/>
      </c>
      <c r="F63" s="8"/>
      <c r="G63" s="9" t="s">
        <v>1277</v>
      </c>
      <c r="H63" s="11" t="s">
        <v>1276</v>
      </c>
      <c r="I63" s="9" t="str">
        <f>IF(J63="","",VLOOKUP(J63,[6]テーブル!$C$2:$J$85,7,FALSE))</f>
        <v/>
      </c>
      <c r="J63" s="8"/>
      <c r="K63" s="9" t="str">
        <f>IF(L63="","",VLOOKUP(L63,[6]テーブル!$C$2:$J$85,7,FALSE))</f>
        <v/>
      </c>
      <c r="L63" s="8"/>
      <c r="M63" s="9" t="str">
        <f>IF(N63="","",VLOOKUP(N63,[6]テーブル!$C$2:$J$85,7,FALSE))</f>
        <v/>
      </c>
      <c r="N63" s="8"/>
      <c r="O63" s="9" t="str">
        <f>IF(P63="","",VLOOKUP(P63,[6]テーブル!$C$2:$J$85,7,FALSE))</f>
        <v/>
      </c>
      <c r="P63" s="8"/>
      <c r="Q63" s="9" t="str">
        <f>IF(R63="","",VLOOKUP(R63,[6]テーブル!$C$2:$J$85,7,FALSE))</f>
        <v/>
      </c>
      <c r="R63" s="8"/>
      <c r="S63" s="9" t="s">
        <v>68</v>
      </c>
      <c r="T63" s="8"/>
      <c r="U63" s="9" t="str">
        <f>IF(V63="","",VLOOKUP(V63,[6]テーブル!$C$2:$J$85,7,FALSE))</f>
        <v/>
      </c>
      <c r="V63" s="8"/>
      <c r="W63" s="9" t="str">
        <f>IF(X63="","",VLOOKUP(X63,[6]テーブル!$C$2:$J$85,7,FALSE))</f>
        <v/>
      </c>
      <c r="X63" s="8"/>
      <c r="Y63" s="9" t="str">
        <f>IF(Z63="","",VLOOKUP(Z63,[6]テーブル!$C$2:$J$85,7,FALSE))</f>
        <v/>
      </c>
      <c r="Z63" s="8"/>
      <c r="AA63" s="9" t="str">
        <f>IF(AB63="","",VLOOKUP(AB63,[6]テーブル!$C$2:$J$85,7,FALSE))</f>
        <v/>
      </c>
      <c r="AB63" s="11"/>
    </row>
    <row r="64" spans="2:28" s="132" customFormat="1" ht="30.9" customHeight="1">
      <c r="B64" s="510"/>
      <c r="C64" s="9"/>
      <c r="D64" s="11"/>
      <c r="E64" s="9" t="str">
        <f>IF(F64="","",VLOOKUP(F64,[6]テーブル!$C$2:$J$85,7,FALSE))</f>
        <v/>
      </c>
      <c r="F64" s="8"/>
      <c r="G64" s="9" t="s">
        <v>1275</v>
      </c>
      <c r="H64" s="11" t="s">
        <v>1010</v>
      </c>
      <c r="I64" s="9"/>
      <c r="J64" s="8"/>
      <c r="K64" s="9" t="str">
        <f>IF(L64="","",VLOOKUP(L64,[6]テーブル!$C$2:$J$85,7,FALSE))</f>
        <v/>
      </c>
      <c r="L64" s="8"/>
      <c r="M64" s="9" t="str">
        <f>IF(N64="","",VLOOKUP(N64,[6]テーブル!$C$2:$J$85,7,FALSE))</f>
        <v/>
      </c>
      <c r="N64" s="8"/>
      <c r="O64" s="9" t="str">
        <f>IF(P64="","",VLOOKUP(P64,[6]テーブル!$C$2:$J$85,7,FALSE))</f>
        <v/>
      </c>
      <c r="P64" s="8"/>
      <c r="Q64" s="9" t="str">
        <f>IF(R64="","",VLOOKUP(R64,[6]テーブル!$C$2:$J$85,7,FALSE))</f>
        <v/>
      </c>
      <c r="R64" s="8"/>
      <c r="S64" s="9" t="s">
        <v>68</v>
      </c>
      <c r="T64" s="8"/>
      <c r="U64" s="9" t="str">
        <f>IF(V64="","",VLOOKUP(V64,[6]テーブル!$C$2:$J$85,7,FALSE))</f>
        <v/>
      </c>
      <c r="V64" s="8"/>
      <c r="W64" s="9" t="str">
        <f>IF(X64="","",VLOOKUP(X64,[6]テーブル!$C$2:$J$85,7,FALSE))</f>
        <v/>
      </c>
      <c r="X64" s="8"/>
      <c r="Y64" s="9" t="str">
        <f>IF(Z64="","",VLOOKUP(Z64,[6]テーブル!$C$2:$J$85,7,FALSE))</f>
        <v/>
      </c>
      <c r="Z64" s="8"/>
      <c r="AA64" s="9" t="str">
        <f>IF(AB64="","",VLOOKUP(AB64,[6]テーブル!$C$2:$J$85,7,FALSE))</f>
        <v/>
      </c>
      <c r="AB64" s="11"/>
    </row>
    <row r="65" spans="2:28" s="132" customFormat="1" ht="30.9" customHeight="1">
      <c r="B65" s="510"/>
      <c r="C65" s="9"/>
      <c r="D65" s="11"/>
      <c r="E65" s="9" t="str">
        <f>IF(F65="","",VLOOKUP(F65,[6]テーブル!$C$2:$J$85,7,FALSE))</f>
        <v/>
      </c>
      <c r="F65" s="8"/>
      <c r="G65" s="116" t="s">
        <v>1274</v>
      </c>
      <c r="H65" s="31" t="s">
        <v>1273</v>
      </c>
      <c r="I65" s="9" t="str">
        <f>IF(J65="","",VLOOKUP(J65,[6]テーブル!$C$2:$J$85,7,FALSE))</f>
        <v/>
      </c>
      <c r="J65" s="8"/>
      <c r="K65" s="9" t="str">
        <f>IF(L65="","",VLOOKUP(L65,[6]テーブル!$C$2:$J$85,7,FALSE))</f>
        <v/>
      </c>
      <c r="L65" s="8"/>
      <c r="M65" s="9" t="str">
        <f>IF(N65="","",VLOOKUP(N65,[6]テーブル!$C$2:$J$85,7,FALSE))</f>
        <v/>
      </c>
      <c r="N65" s="8"/>
      <c r="O65" s="9" t="str">
        <f>IF(P65="","",VLOOKUP(P65,[6]テーブル!$C$2:$J$85,7,FALSE))</f>
        <v/>
      </c>
      <c r="P65" s="8"/>
      <c r="Q65" s="9" t="str">
        <f>IF(R65="","",VLOOKUP(R65,[6]テーブル!$C$2:$J$85,7,FALSE))</f>
        <v/>
      </c>
      <c r="R65" s="8"/>
      <c r="S65" s="9" t="s">
        <v>68</v>
      </c>
      <c r="T65" s="8"/>
      <c r="U65" s="9" t="str">
        <f>IF(V65="","",VLOOKUP(V65,[6]テーブル!$C$2:$J$85,7,FALSE))</f>
        <v/>
      </c>
      <c r="V65" s="8"/>
      <c r="W65" s="9" t="str">
        <f>IF(X65="","",VLOOKUP(X65,[6]テーブル!$C$2:$J$85,7,FALSE))</f>
        <v/>
      </c>
      <c r="X65" s="8"/>
      <c r="Y65" s="9" t="str">
        <f>IF(Z65="","",VLOOKUP(Z65,[6]テーブル!$C$2:$J$85,7,FALSE))</f>
        <v/>
      </c>
      <c r="Z65" s="8"/>
      <c r="AA65" s="9" t="str">
        <f>IF(AB65="","",VLOOKUP(AB65,[6]テーブル!$C$2:$J$85,7,FALSE))</f>
        <v/>
      </c>
      <c r="AB65" s="11"/>
    </row>
    <row r="66" spans="2:28" s="132" customFormat="1" ht="30.9" customHeight="1">
      <c r="B66" s="510"/>
      <c r="C66" s="9"/>
      <c r="D66" s="11"/>
      <c r="E66" s="9" t="str">
        <f>IF(F66="","",VLOOKUP(F66,[6]テーブル!$C$2:$J$85,7,FALSE))</f>
        <v/>
      </c>
      <c r="F66" s="8"/>
      <c r="G66" s="133"/>
      <c r="H66" s="31"/>
      <c r="I66" s="9" t="str">
        <f>IF(J66="","",VLOOKUP(J66,[6]テーブル!$C$2:$J$85,7,FALSE))</f>
        <v/>
      </c>
      <c r="J66" s="8"/>
      <c r="K66" s="9" t="str">
        <f>IF(L66="","",VLOOKUP(L66,[6]テーブル!$C$2:$J$85,7,FALSE))</f>
        <v/>
      </c>
      <c r="L66" s="8"/>
      <c r="M66" s="9" t="str">
        <f>IF(N66="","",VLOOKUP(N66,[6]テーブル!$C$2:$J$85,7,FALSE))</f>
        <v/>
      </c>
      <c r="N66" s="8"/>
      <c r="O66" s="9" t="str">
        <f>IF(P66="","",VLOOKUP(P66,[6]テーブル!$C$2:$J$85,7,FALSE))</f>
        <v/>
      </c>
      <c r="P66" s="8"/>
      <c r="Q66" s="9" t="str">
        <f>IF(R66="","",VLOOKUP(R66,[6]テーブル!$C$2:$J$85,7,FALSE))</f>
        <v/>
      </c>
      <c r="R66" s="8"/>
      <c r="S66" s="9" t="s">
        <v>68</v>
      </c>
      <c r="T66" s="8"/>
      <c r="U66" s="9" t="str">
        <f>IF(V66="","",VLOOKUP(V66,[6]テーブル!$C$2:$J$85,7,FALSE))</f>
        <v/>
      </c>
      <c r="V66" s="8"/>
      <c r="W66" s="9" t="str">
        <f>IF(X66="","",VLOOKUP(X66,[6]テーブル!$C$2:$J$85,7,FALSE))</f>
        <v/>
      </c>
      <c r="X66" s="8"/>
      <c r="Y66" s="9" t="str">
        <f>IF(Z66="","",VLOOKUP(Z66,[6]テーブル!$C$2:$J$85,7,FALSE))</f>
        <v/>
      </c>
      <c r="Z66" s="8"/>
      <c r="AA66" s="9" t="str">
        <f>IF(AB66="","",VLOOKUP(AB66,[6]テーブル!$C$2:$J$85,7,FALSE))</f>
        <v/>
      </c>
      <c r="AB66" s="11"/>
    </row>
    <row r="67" spans="2:28" s="132" customFormat="1" ht="30.9" customHeight="1">
      <c r="B67" s="510"/>
      <c r="C67" s="9"/>
      <c r="D67" s="11"/>
      <c r="E67" s="9" t="str">
        <f>IF(F67="","",VLOOKUP(F67,[6]テーブル!$C$2:$J$85,7,FALSE))</f>
        <v/>
      </c>
      <c r="F67" s="8"/>
      <c r="G67" s="116"/>
      <c r="H67" s="31"/>
      <c r="I67" s="9"/>
      <c r="J67" s="8"/>
      <c r="K67" s="9"/>
      <c r="L67" s="8"/>
      <c r="M67" s="9" t="str">
        <f>IF(N67="","",VLOOKUP(N67,[6]テーブル!$C$2:$J$85,7,FALSE))</f>
        <v/>
      </c>
      <c r="N67" s="8"/>
      <c r="O67" s="9" t="str">
        <f>IF(P67="","",VLOOKUP(P67,[6]テーブル!$C$2:$J$85,7,FALSE))</f>
        <v/>
      </c>
      <c r="P67" s="8"/>
      <c r="Q67" s="9" t="str">
        <f>IF(R67="","",VLOOKUP(R67,[6]テーブル!$C$2:$J$85,7,FALSE))</f>
        <v/>
      </c>
      <c r="R67" s="8"/>
      <c r="S67" s="9" t="s">
        <v>68</v>
      </c>
      <c r="T67" s="8"/>
      <c r="U67" s="9" t="str">
        <f>IF(V67="","",VLOOKUP(V67,[6]テーブル!$C$2:$J$85,7,FALSE))</f>
        <v/>
      </c>
      <c r="V67" s="8"/>
      <c r="W67" s="9" t="str">
        <f>IF(X67="","",VLOOKUP(X67,[6]テーブル!$C$2:$J$85,7,FALSE))</f>
        <v/>
      </c>
      <c r="X67" s="8"/>
      <c r="Y67" s="9" t="str">
        <f>IF(Z67="","",VLOOKUP(Z67,[6]テーブル!$C$2:$J$85,7,FALSE))</f>
        <v/>
      </c>
      <c r="Z67" s="8"/>
      <c r="AA67" s="9" t="str">
        <f>IF(AB67="","",VLOOKUP(AB67,[6]テーブル!$C$2:$J$85,7,FALSE))</f>
        <v/>
      </c>
      <c r="AB67" s="11"/>
    </row>
    <row r="68" spans="2:28" s="132" customFormat="1" ht="30.9" customHeight="1">
      <c r="B68" s="510"/>
      <c r="C68" s="9"/>
      <c r="D68" s="11"/>
      <c r="E68" s="9" t="str">
        <f>IF(F68="","",VLOOKUP(F68,[6]テーブル!$C$2:$J$85,7,FALSE))</f>
        <v/>
      </c>
      <c r="F68" s="134"/>
      <c r="G68" s="9" t="str">
        <f>IF(H68="","",VLOOKUP(H68,[6]テーブル!$C$2:$J$85,7,FALSE))</f>
        <v/>
      </c>
      <c r="H68" s="53"/>
      <c r="I68" s="9"/>
      <c r="J68" s="8"/>
      <c r="K68" s="9"/>
      <c r="L68" s="8"/>
      <c r="M68" s="9" t="str">
        <f>IF(N68="","",VLOOKUP(N68,[6]テーブル!$C$2:$J$85,7,FALSE))</f>
        <v/>
      </c>
      <c r="N68" s="53"/>
      <c r="O68" s="9"/>
      <c r="P68" s="8"/>
      <c r="Q68" s="9" t="str">
        <f>IF(R68="","",VLOOKUP(R68,[6]テーブル!$C$2:$J$85,7,FALSE))</f>
        <v/>
      </c>
      <c r="R68" s="8"/>
      <c r="S68" s="12" t="s">
        <v>68</v>
      </c>
      <c r="T68" s="13"/>
      <c r="U68" s="12" t="str">
        <f>IF(V68="","",VLOOKUP(V68,[6]テーブル!$C$2:$J$85,7,FALSE))</f>
        <v/>
      </c>
      <c r="V68" s="53"/>
      <c r="W68" s="12"/>
      <c r="X68" s="13"/>
      <c r="Y68" s="12" t="str">
        <f>IF(Z68="","",VLOOKUP(Z68,[6]テーブル!$C$2:$J$85,7,FALSE))</f>
        <v/>
      </c>
      <c r="Z68" s="13"/>
      <c r="AA68" s="12" t="str">
        <f>IF(AB68="","",VLOOKUP(AB68,[6]テーブル!$C$2:$J$85,7,FALSE))</f>
        <v/>
      </c>
      <c r="AB68" s="14"/>
    </row>
    <row r="69" spans="2:28" s="132" customFormat="1" ht="30.9" customHeight="1">
      <c r="B69" s="654" t="s">
        <v>230</v>
      </c>
      <c r="C69" s="25"/>
      <c r="D69" s="51"/>
      <c r="E69" s="25" t="s">
        <v>1272</v>
      </c>
      <c r="F69" s="8" t="s">
        <v>992</v>
      </c>
      <c r="G69" s="25" t="s">
        <v>1271</v>
      </c>
      <c r="H69" s="11" t="s">
        <v>990</v>
      </c>
      <c r="I69" s="25"/>
      <c r="J69" s="26"/>
      <c r="K69" s="25"/>
      <c r="L69" s="26"/>
      <c r="M69" s="25" t="s">
        <v>1270</v>
      </c>
      <c r="N69" s="8" t="s">
        <v>294</v>
      </c>
      <c r="O69" s="25"/>
      <c r="P69" s="26"/>
      <c r="Q69" s="25" t="str">
        <f>IF(R69="","",VLOOKUP(R69,[6]テーブル!$C$2:$J$85,7,FALSE))</f>
        <v/>
      </c>
      <c r="R69" s="26"/>
      <c r="S69" s="9" t="s">
        <v>1257</v>
      </c>
      <c r="T69" s="8" t="s">
        <v>296</v>
      </c>
      <c r="U69" s="9" t="s">
        <v>1262</v>
      </c>
      <c r="V69" s="8" t="s">
        <v>309</v>
      </c>
      <c r="W69" s="9"/>
      <c r="X69" s="8"/>
      <c r="Y69" s="9" t="s">
        <v>1262</v>
      </c>
      <c r="Z69" s="8" t="s">
        <v>309</v>
      </c>
      <c r="AA69" s="9" t="s">
        <v>1269</v>
      </c>
      <c r="AB69" s="11" t="s">
        <v>986</v>
      </c>
    </row>
    <row r="70" spans="2:28" s="132" customFormat="1" ht="30.9" customHeight="1">
      <c r="B70" s="655"/>
      <c r="C70" s="9"/>
      <c r="D70" s="11"/>
      <c r="E70" s="9" t="s">
        <v>1268</v>
      </c>
      <c r="F70" s="8" t="s">
        <v>984</v>
      </c>
      <c r="G70" s="9" t="s">
        <v>1267</v>
      </c>
      <c r="H70" s="11" t="s">
        <v>982</v>
      </c>
      <c r="I70" s="9"/>
      <c r="J70" s="8"/>
      <c r="K70" s="9"/>
      <c r="L70" s="8"/>
      <c r="M70" s="9" t="s">
        <v>1259</v>
      </c>
      <c r="N70" s="8" t="s">
        <v>301</v>
      </c>
      <c r="O70" s="9"/>
      <c r="P70" s="8"/>
      <c r="Q70" s="9"/>
      <c r="R70" s="8"/>
      <c r="S70" s="9"/>
      <c r="T70" s="49" t="s">
        <v>1266</v>
      </c>
      <c r="U70" s="9" t="s">
        <v>1259</v>
      </c>
      <c r="V70" s="8" t="s">
        <v>301</v>
      </c>
      <c r="W70" s="9"/>
      <c r="X70" s="8"/>
      <c r="Y70" s="9" t="s">
        <v>1259</v>
      </c>
      <c r="Z70" s="8" t="s">
        <v>301</v>
      </c>
      <c r="AA70" s="9" t="s">
        <v>1265</v>
      </c>
      <c r="AB70" s="11" t="s">
        <v>978</v>
      </c>
    </row>
    <row r="71" spans="2:28" s="132" customFormat="1" ht="30.9" customHeight="1">
      <c r="B71" s="655"/>
      <c r="C71" s="9"/>
      <c r="D71" s="11"/>
      <c r="E71" s="9" t="s">
        <v>1262</v>
      </c>
      <c r="F71" s="8" t="s">
        <v>294</v>
      </c>
      <c r="G71" s="9" t="s">
        <v>1264</v>
      </c>
      <c r="H71" s="11" t="s">
        <v>252</v>
      </c>
      <c r="I71" s="9"/>
      <c r="J71" s="8"/>
      <c r="K71" s="9"/>
      <c r="L71" s="8"/>
      <c r="M71" s="9" t="s">
        <v>1257</v>
      </c>
      <c r="N71" s="8" t="s">
        <v>296</v>
      </c>
      <c r="O71" s="9"/>
      <c r="P71" s="8"/>
      <c r="Q71" s="9"/>
      <c r="R71" s="8"/>
      <c r="S71" s="9" t="str">
        <f>IF(T71="","",VLOOKUP(T71,[6]テーブル!$C$2:$J$85,7,FALSE))</f>
        <v/>
      </c>
      <c r="T71" s="8"/>
      <c r="U71" s="9" t="s">
        <v>1263</v>
      </c>
      <c r="V71" s="8" t="s">
        <v>296</v>
      </c>
      <c r="W71" s="9"/>
      <c r="X71" s="8"/>
      <c r="Y71" s="9" t="s">
        <v>1257</v>
      </c>
      <c r="Z71" s="8" t="s">
        <v>296</v>
      </c>
      <c r="AA71" s="9" t="s">
        <v>1262</v>
      </c>
      <c r="AB71" s="11" t="s">
        <v>309</v>
      </c>
    </row>
    <row r="72" spans="2:28" s="132" customFormat="1" ht="30.9" customHeight="1">
      <c r="B72" s="655"/>
      <c r="C72" s="9"/>
      <c r="D72" s="11"/>
      <c r="E72" s="9"/>
      <c r="F72" s="8"/>
      <c r="G72" s="9" t="s">
        <v>1261</v>
      </c>
      <c r="H72" s="11" t="s">
        <v>255</v>
      </c>
      <c r="I72" s="9"/>
      <c r="J72" s="8"/>
      <c r="K72" s="9"/>
      <c r="L72" s="8"/>
      <c r="M72" s="9"/>
      <c r="N72" s="8"/>
      <c r="O72" s="9"/>
      <c r="P72" s="8"/>
      <c r="Q72" s="9"/>
      <c r="R72" s="8"/>
      <c r="S72" s="9"/>
      <c r="T72" s="8"/>
      <c r="U72" s="9" t="s">
        <v>1260</v>
      </c>
      <c r="V72" s="8" t="s">
        <v>257</v>
      </c>
      <c r="W72" s="9"/>
      <c r="X72" s="8"/>
      <c r="Y72" s="9" t="str">
        <f>IF(Z72="","",VLOOKUP(Z72,[6]テーブル!$C$2:$J$85,7,FALSE))</f>
        <v/>
      </c>
      <c r="Z72" s="8"/>
      <c r="AA72" s="9" t="s">
        <v>1259</v>
      </c>
      <c r="AB72" s="31" t="s">
        <v>301</v>
      </c>
    </row>
    <row r="73" spans="2:28" s="132" customFormat="1" ht="30.9" customHeight="1">
      <c r="B73" s="655"/>
      <c r="C73" s="9"/>
      <c r="D73" s="11"/>
      <c r="E73" s="9"/>
      <c r="F73" s="8"/>
      <c r="G73" s="9" t="s">
        <v>1258</v>
      </c>
      <c r="H73" s="11" t="s">
        <v>259</v>
      </c>
      <c r="I73" s="9"/>
      <c r="J73" s="8"/>
      <c r="K73" s="9"/>
      <c r="L73" s="8"/>
      <c r="M73" s="9"/>
      <c r="N73" s="8"/>
      <c r="O73" s="9"/>
      <c r="P73" s="8"/>
      <c r="Q73" s="9"/>
      <c r="R73" s="8"/>
      <c r="S73" s="9"/>
      <c r="T73" s="8"/>
      <c r="U73" s="9"/>
      <c r="V73" s="8"/>
      <c r="W73" s="9"/>
      <c r="X73" s="8"/>
      <c r="Y73" s="9"/>
      <c r="Z73" s="8"/>
      <c r="AA73" s="9" t="s">
        <v>1257</v>
      </c>
      <c r="AB73" s="11" t="s">
        <v>296</v>
      </c>
    </row>
    <row r="74" spans="2:28" s="132" customFormat="1" ht="30.9" customHeight="1">
      <c r="B74" s="655"/>
      <c r="C74" s="9"/>
      <c r="D74" s="11"/>
      <c r="E74" s="9"/>
      <c r="F74" s="8"/>
      <c r="G74" s="9" t="s">
        <v>1256</v>
      </c>
      <c r="H74" s="11" t="s">
        <v>261</v>
      </c>
      <c r="I74" s="9"/>
      <c r="J74" s="8"/>
      <c r="K74" s="9"/>
      <c r="L74" s="8"/>
      <c r="M74" s="9"/>
      <c r="N74" s="8"/>
      <c r="O74" s="9"/>
      <c r="P74" s="8"/>
      <c r="Q74" s="9"/>
      <c r="R74" s="8"/>
      <c r="S74" s="9"/>
      <c r="T74" s="8"/>
      <c r="U74" s="9" t="str">
        <f>IF(V74="","",VLOOKUP(V74,[6]テーブル!$C$2:$J$85,7,FALSE))</f>
        <v/>
      </c>
      <c r="V74" s="8"/>
      <c r="W74" s="9"/>
      <c r="X74" s="8"/>
      <c r="Y74" s="9"/>
      <c r="Z74" s="8"/>
      <c r="AA74" s="9"/>
      <c r="AB74" s="11"/>
    </row>
    <row r="75" spans="2:28" s="132" customFormat="1" ht="30.9" customHeight="1">
      <c r="B75" s="655"/>
      <c r="C75" s="9"/>
      <c r="D75" s="11"/>
      <c r="E75" s="9"/>
      <c r="F75" s="8"/>
      <c r="G75" s="9" t="s">
        <v>1255</v>
      </c>
      <c r="H75" s="11" t="s">
        <v>263</v>
      </c>
      <c r="I75" s="9"/>
      <c r="J75" s="8"/>
      <c r="K75" s="9"/>
      <c r="L75" s="8"/>
      <c r="M75" s="9"/>
      <c r="N75" s="8"/>
      <c r="O75" s="9"/>
      <c r="P75" s="8"/>
      <c r="Q75" s="9"/>
      <c r="R75" s="8"/>
      <c r="S75" s="9"/>
      <c r="T75" s="8"/>
      <c r="U75" s="9"/>
      <c r="V75" s="8"/>
      <c r="W75" s="9"/>
      <c r="X75" s="8"/>
      <c r="Y75" s="9"/>
      <c r="Z75" s="8"/>
      <c r="AA75" s="9"/>
      <c r="AB75" s="11"/>
    </row>
    <row r="76" spans="2:28" s="132" customFormat="1" ht="30.9" customHeight="1">
      <c r="B76" s="655"/>
      <c r="C76" s="9"/>
      <c r="D76" s="11"/>
      <c r="E76" s="9"/>
      <c r="F76" s="8"/>
      <c r="G76" s="9" t="s">
        <v>1254</v>
      </c>
      <c r="H76" s="11" t="s">
        <v>265</v>
      </c>
      <c r="I76" s="9"/>
      <c r="J76" s="8"/>
      <c r="K76" s="9"/>
      <c r="L76" s="8"/>
      <c r="M76" s="9"/>
      <c r="N76" s="8"/>
      <c r="O76" s="9"/>
      <c r="P76" s="8"/>
      <c r="Q76" s="9"/>
      <c r="R76" s="8"/>
      <c r="S76" s="9"/>
      <c r="T76" s="8"/>
      <c r="U76" s="9"/>
      <c r="V76" s="8"/>
      <c r="W76" s="9"/>
      <c r="X76" s="8"/>
      <c r="Y76" s="9"/>
      <c r="Z76" s="8"/>
      <c r="AA76" s="9"/>
      <c r="AB76" s="11"/>
    </row>
    <row r="77" spans="2:28" s="132" customFormat="1" ht="30.9" customHeight="1">
      <c r="B77" s="655"/>
      <c r="C77" s="9"/>
      <c r="D77" s="11"/>
      <c r="E77" s="9"/>
      <c r="F77" s="8"/>
      <c r="G77" s="9" t="s">
        <v>1253</v>
      </c>
      <c r="H77" s="11" t="s">
        <v>267</v>
      </c>
      <c r="I77" s="9"/>
      <c r="J77" s="8"/>
      <c r="K77" s="9"/>
      <c r="L77" s="8"/>
      <c r="M77" s="9"/>
      <c r="N77" s="8"/>
      <c r="O77" s="9"/>
      <c r="P77" s="8"/>
      <c r="Q77" s="9"/>
      <c r="R77" s="8"/>
      <c r="S77" s="9"/>
      <c r="T77" s="8"/>
      <c r="U77" s="9"/>
      <c r="V77" s="8"/>
      <c r="W77" s="9"/>
      <c r="X77" s="8"/>
      <c r="Y77" s="9"/>
      <c r="Z77" s="8"/>
      <c r="AA77" s="9"/>
      <c r="AB77" s="11"/>
    </row>
    <row r="78" spans="2:28" s="132" customFormat="1" ht="30.9" customHeight="1">
      <c r="B78" s="655"/>
      <c r="C78" s="9"/>
      <c r="D78" s="11"/>
      <c r="E78" s="9"/>
      <c r="F78" s="8"/>
      <c r="G78" s="9" t="s">
        <v>1252</v>
      </c>
      <c r="H78" s="11" t="s">
        <v>269</v>
      </c>
      <c r="I78" s="9"/>
      <c r="J78" s="8"/>
      <c r="K78" s="9"/>
      <c r="L78" s="8"/>
      <c r="M78" s="9"/>
      <c r="N78" s="8"/>
      <c r="O78" s="9"/>
      <c r="P78" s="8"/>
      <c r="Q78" s="9"/>
      <c r="R78" s="8"/>
      <c r="S78" s="9"/>
      <c r="T78" s="8"/>
      <c r="U78" s="9"/>
      <c r="V78" s="8"/>
      <c r="W78" s="9"/>
      <c r="X78" s="8"/>
      <c r="Y78" s="9"/>
      <c r="Z78" s="8"/>
      <c r="AA78" s="133"/>
      <c r="AB78" s="31"/>
    </row>
    <row r="79" spans="2:28" s="132" customFormat="1" ht="30.9" customHeight="1">
      <c r="B79" s="655"/>
      <c r="C79" s="9"/>
      <c r="D79" s="11"/>
      <c r="E79" s="9"/>
      <c r="F79" s="8"/>
      <c r="G79" s="9" t="s">
        <v>1251</v>
      </c>
      <c r="H79" s="11" t="s">
        <v>974</v>
      </c>
      <c r="I79" s="9"/>
      <c r="J79" s="8"/>
      <c r="K79" s="9"/>
      <c r="L79" s="8"/>
      <c r="M79" s="9"/>
      <c r="N79" s="8"/>
      <c r="O79" s="9"/>
      <c r="P79" s="8"/>
      <c r="Q79" s="9"/>
      <c r="R79" s="8"/>
      <c r="S79" s="9"/>
      <c r="T79" s="8"/>
      <c r="U79" s="9"/>
      <c r="V79" s="8"/>
      <c r="W79" s="9"/>
      <c r="X79" s="8"/>
      <c r="Y79" s="9"/>
      <c r="Z79" s="8"/>
      <c r="AA79" s="133"/>
      <c r="AB79" s="31"/>
    </row>
    <row r="80" spans="2:28" s="132" customFormat="1" ht="30.75" customHeight="1" thickBot="1">
      <c r="B80" s="655"/>
      <c r="C80" s="9"/>
      <c r="D80" s="11"/>
      <c r="E80" s="9"/>
      <c r="F80" s="8"/>
      <c r="G80" s="17" t="s">
        <v>1250</v>
      </c>
      <c r="H80" s="19" t="s">
        <v>966</v>
      </c>
      <c r="I80" s="9"/>
      <c r="J80" s="8"/>
      <c r="K80" s="9"/>
      <c r="L80" s="8"/>
      <c r="M80" s="9"/>
      <c r="N80" s="8"/>
      <c r="O80" s="9"/>
      <c r="P80" s="8"/>
      <c r="Q80" s="9"/>
      <c r="R80" s="8"/>
      <c r="S80" s="9"/>
      <c r="T80" s="8"/>
      <c r="U80" s="9"/>
      <c r="V80" s="8"/>
      <c r="W80" s="9"/>
      <c r="X80" s="8"/>
      <c r="Y80" s="9"/>
      <c r="Z80" s="8"/>
      <c r="AA80" s="17"/>
      <c r="AB80" s="19"/>
    </row>
    <row r="81" spans="2:28" ht="0.75" customHeight="1" thickBot="1">
      <c r="B81" s="656"/>
      <c r="C81" s="128"/>
      <c r="D81" s="131"/>
      <c r="E81" s="128"/>
      <c r="F81" s="130"/>
      <c r="G81" s="127" t="str">
        <f>IF(H81="","",VLOOKUP(H81,[6]テーブル!$C$2:$J$85,7,FALSE))</f>
        <v/>
      </c>
      <c r="H81" s="130"/>
      <c r="I81" s="127"/>
      <c r="J81" s="126"/>
      <c r="K81" s="127"/>
      <c r="L81" s="129"/>
      <c r="M81" s="128"/>
      <c r="N81" s="126"/>
      <c r="O81" s="127"/>
      <c r="P81" s="126"/>
      <c r="Q81" s="127"/>
      <c r="R81" s="126"/>
      <c r="S81" s="127"/>
      <c r="T81" s="126"/>
      <c r="U81" s="127"/>
      <c r="V81" s="126"/>
      <c r="W81" s="127"/>
      <c r="X81" s="126"/>
      <c r="Y81" s="127"/>
      <c r="Z81" s="126"/>
      <c r="AA81" s="125"/>
      <c r="AB81" s="124"/>
    </row>
    <row r="82" spans="2:28" ht="14.25" customHeight="1">
      <c r="H82" s="2"/>
      <c r="N82" s="2"/>
      <c r="P82" s="2"/>
      <c r="R82" s="2"/>
      <c r="V82" s="2"/>
      <c r="X82" s="2"/>
      <c r="Z82" s="2"/>
      <c r="AB82" s="43" t="s">
        <v>1249</v>
      </c>
    </row>
  </sheetData>
  <sheetProtection algorithmName="SHA-512" hashValue="Kn3KEXkp8kIPu7EaRKfEvIAj+1aQvVX5Lm9xBbsjOQWec5Zg36SGuyW/qjic/8Y9gcklIvbcu/Gbm0/7Ahlt2w==" saltValue="lUu7GUkW0AEAEdqBnwMrIw==" spinCount="100000" sheet="1" objects="1" scenarios="1" formatCells="0"/>
  <mergeCells count="72">
    <mergeCell ref="C2:AB2"/>
    <mergeCell ref="C3:AB3"/>
    <mergeCell ref="C4:P4"/>
    <mergeCell ref="Q4:T4"/>
    <mergeCell ref="U4:X4"/>
    <mergeCell ref="Y4:AB4"/>
    <mergeCell ref="C5:T5"/>
    <mergeCell ref="U5:X5"/>
    <mergeCell ref="Y5:Z5"/>
    <mergeCell ref="AA5:AB5"/>
    <mergeCell ref="B6:B8"/>
    <mergeCell ref="C6:D8"/>
    <mergeCell ref="E6:N6"/>
    <mergeCell ref="O6:P8"/>
    <mergeCell ref="Q6:R8"/>
    <mergeCell ref="S6:T8"/>
    <mergeCell ref="U6:V8"/>
    <mergeCell ref="W6:X8"/>
    <mergeCell ref="Y6:AB6"/>
    <mergeCell ref="E7:F8"/>
    <mergeCell ref="G7:H8"/>
    <mergeCell ref="I7:L7"/>
    <mergeCell ref="M7:N8"/>
    <mergeCell ref="Y7:Z8"/>
    <mergeCell ref="AA7:AB8"/>
    <mergeCell ref="I8:J8"/>
    <mergeCell ref="K8:L8"/>
    <mergeCell ref="Y9:AB9"/>
    <mergeCell ref="C10:D10"/>
    <mergeCell ref="E10:L10"/>
    <mergeCell ref="M10:N10"/>
    <mergeCell ref="O10:P10"/>
    <mergeCell ref="Q10:R10"/>
    <mergeCell ref="S10:T10"/>
    <mergeCell ref="U10:X10"/>
    <mergeCell ref="Q9:R9"/>
    <mergeCell ref="S9:T9"/>
    <mergeCell ref="Y10:AB10"/>
    <mergeCell ref="C9:D9"/>
    <mergeCell ref="E9:L9"/>
    <mergeCell ref="M9:N9"/>
    <mergeCell ref="O9:P9"/>
    <mergeCell ref="U9:X9"/>
    <mergeCell ref="C11:D11"/>
    <mergeCell ref="E11:H11"/>
    <mergeCell ref="I11:L11"/>
    <mergeCell ref="M11:N11"/>
    <mergeCell ref="O11:P11"/>
    <mergeCell ref="Q11:R11"/>
    <mergeCell ref="S11:T11"/>
    <mergeCell ref="U11:X11"/>
    <mergeCell ref="Y11:AB11"/>
    <mergeCell ref="AA12:AB12"/>
    <mergeCell ref="Y12:Z12"/>
    <mergeCell ref="C12:D12"/>
    <mergeCell ref="E12:F12"/>
    <mergeCell ref="G12:H12"/>
    <mergeCell ref="I12:L12"/>
    <mergeCell ref="M12:N12"/>
    <mergeCell ref="O12:P12"/>
    <mergeCell ref="Q12:R12"/>
    <mergeCell ref="S12:T12"/>
    <mergeCell ref="U12:V12"/>
    <mergeCell ref="W12:X12"/>
    <mergeCell ref="B55:B68"/>
    <mergeCell ref="B69:B81"/>
    <mergeCell ref="B13:B17"/>
    <mergeCell ref="B18:B19"/>
    <mergeCell ref="B20:B29"/>
    <mergeCell ref="B30:B31"/>
    <mergeCell ref="B32:B52"/>
    <mergeCell ref="B53:B54"/>
  </mergeCells>
  <phoneticPr fontId="3"/>
  <printOptions horizontalCentered="1" verticalCentered="1"/>
  <pageMargins left="0" right="0.23622047244094491" top="0" bottom="0" header="0.31496062992125984" footer="0"/>
  <pageSetup paperSize="8" scale="30"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A9B81-BAEE-471B-8DED-FEEB3B202C4E}">
  <sheetPr>
    <pageSetUpPr fitToPage="1"/>
  </sheetPr>
  <dimension ref="A1:AB68"/>
  <sheetViews>
    <sheetView view="pageBreakPreview" topLeftCell="A4" zoomScale="40" zoomScaleNormal="70" zoomScaleSheetLayoutView="40" workbookViewId="0">
      <selection activeCell="C3" sqref="C3:V3"/>
    </sheetView>
  </sheetViews>
  <sheetFormatPr defaultColWidth="9" defaultRowHeight="22.2"/>
  <cols>
    <col min="1" max="1" width="11.8984375" style="122" customWidth="1"/>
    <col min="2" max="2" width="27.69921875" style="122" customWidth="1"/>
    <col min="3" max="3" width="11.59765625" style="123" customWidth="1"/>
    <col min="4" max="4" width="40.69921875" style="122" customWidth="1"/>
    <col min="5" max="5" width="11.59765625" style="123" customWidth="1"/>
    <col min="6" max="6" width="40.69921875" style="122" customWidth="1"/>
    <col min="7" max="7" width="11.59765625" style="123" customWidth="1"/>
    <col min="8" max="8" width="40.69921875" style="122" customWidth="1"/>
    <col min="9" max="9" width="11.59765625" style="123" customWidth="1"/>
    <col min="10" max="10" width="37.3984375" style="122" customWidth="1"/>
    <col min="11" max="11" width="11.59765625" style="123" customWidth="1"/>
    <col min="12" max="12" width="40.69921875" style="122" customWidth="1"/>
    <col min="13" max="13" width="11.59765625" style="123" customWidth="1"/>
    <col min="14" max="14" width="42.09765625" style="122" customWidth="1"/>
    <col min="15" max="15" width="11.59765625" style="123" customWidth="1"/>
    <col min="16" max="16" width="46.8984375" style="122" customWidth="1"/>
    <col min="17" max="17" width="11.59765625" style="123" customWidth="1"/>
    <col min="18" max="18" width="40.69921875" style="122" customWidth="1"/>
    <col min="19" max="19" width="11.59765625" style="123" customWidth="1"/>
    <col min="20" max="20" width="40.69921875" style="122" customWidth="1"/>
    <col min="21" max="21" width="11.59765625" style="123" customWidth="1"/>
    <col min="22" max="22" width="40.69921875" style="122" customWidth="1"/>
    <col min="23" max="23" width="11" style="122" customWidth="1"/>
    <col min="24" max="24" width="6.69921875" style="148" customWidth="1"/>
    <col min="25" max="25" width="6.09765625" style="148" customWidth="1"/>
    <col min="26" max="26" width="3.09765625" style="148" customWidth="1"/>
    <col min="27" max="27" width="15.3984375" style="148" hidden="1" customWidth="1"/>
    <col min="28" max="28" width="4.59765625" style="148" hidden="1" customWidth="1"/>
    <col min="29" max="16384" width="9" style="122"/>
  </cols>
  <sheetData>
    <row r="1" spans="1:28" ht="27" thickBot="1">
      <c r="A1" s="1" t="s">
        <v>1879</v>
      </c>
    </row>
    <row r="2" spans="1:28" ht="47.25" customHeight="1" thickBot="1">
      <c r="B2" s="140" t="s">
        <v>1</v>
      </c>
      <c r="C2" s="675" t="s">
        <v>2</v>
      </c>
      <c r="D2" s="676"/>
      <c r="E2" s="676"/>
      <c r="F2" s="676"/>
      <c r="G2" s="676"/>
      <c r="H2" s="676"/>
      <c r="I2" s="676"/>
      <c r="J2" s="676"/>
      <c r="K2" s="676"/>
      <c r="L2" s="676"/>
      <c r="M2" s="676"/>
      <c r="N2" s="676"/>
      <c r="O2" s="676"/>
      <c r="P2" s="676"/>
      <c r="Q2" s="676"/>
      <c r="R2" s="676"/>
      <c r="S2" s="676"/>
      <c r="T2" s="676"/>
      <c r="U2" s="676"/>
      <c r="V2" s="677"/>
    </row>
    <row r="3" spans="1:28" ht="47.25" customHeight="1" thickBot="1">
      <c r="B3" s="4" t="s">
        <v>3</v>
      </c>
      <c r="C3" s="305" t="s">
        <v>1878</v>
      </c>
      <c r="D3" s="306"/>
      <c r="E3" s="306"/>
      <c r="F3" s="306"/>
      <c r="G3" s="306"/>
      <c r="H3" s="306"/>
      <c r="I3" s="306"/>
      <c r="J3" s="306"/>
      <c r="K3" s="306"/>
      <c r="L3" s="306"/>
      <c r="M3" s="306"/>
      <c r="N3" s="306"/>
      <c r="O3" s="306"/>
      <c r="P3" s="306"/>
      <c r="Q3" s="306"/>
      <c r="R3" s="306"/>
      <c r="S3" s="306"/>
      <c r="T3" s="306"/>
      <c r="U3" s="306"/>
      <c r="V3" s="307"/>
    </row>
    <row r="4" spans="1:28" ht="73.5" customHeight="1" thickBot="1">
      <c r="B4" s="5" t="s">
        <v>5</v>
      </c>
      <c r="C4" s="554" t="s">
        <v>6</v>
      </c>
      <c r="D4" s="555"/>
      <c r="E4" s="555"/>
      <c r="F4" s="555"/>
      <c r="G4" s="555"/>
      <c r="H4" s="555"/>
      <c r="I4" s="555"/>
      <c r="J4" s="555"/>
      <c r="K4" s="555"/>
      <c r="L4" s="555"/>
      <c r="M4" s="555"/>
      <c r="N4" s="653"/>
      <c r="O4" s="692" t="s">
        <v>7</v>
      </c>
      <c r="P4" s="693"/>
      <c r="Q4" s="692" t="s">
        <v>8</v>
      </c>
      <c r="R4" s="693"/>
      <c r="S4" s="692" t="s">
        <v>9</v>
      </c>
      <c r="T4" s="694"/>
      <c r="U4" s="694"/>
      <c r="V4" s="693"/>
    </row>
    <row r="5" spans="1:28" ht="65.400000000000006" customHeight="1" thickBot="1">
      <c r="B5" s="4" t="s">
        <v>10</v>
      </c>
      <c r="C5" s="621" t="s">
        <v>1877</v>
      </c>
      <c r="D5" s="622"/>
      <c r="E5" s="622"/>
      <c r="F5" s="622"/>
      <c r="G5" s="622"/>
      <c r="H5" s="622"/>
      <c r="I5" s="622"/>
      <c r="J5" s="622"/>
      <c r="K5" s="622"/>
      <c r="L5" s="622"/>
      <c r="M5" s="622"/>
      <c r="N5" s="622"/>
      <c r="O5" s="622"/>
      <c r="P5" s="623"/>
      <c r="Q5" s="682" t="s">
        <v>12</v>
      </c>
      <c r="R5" s="683"/>
      <c r="S5" s="682" t="s">
        <v>13</v>
      </c>
      <c r="T5" s="683"/>
      <c r="U5" s="682" t="s">
        <v>14</v>
      </c>
      <c r="V5" s="683"/>
    </row>
    <row r="6" spans="1:28" ht="76.2" customHeight="1" thickBot="1">
      <c r="B6" s="314" t="s">
        <v>15</v>
      </c>
      <c r="C6" s="317" t="s">
        <v>1446</v>
      </c>
      <c r="D6" s="318"/>
      <c r="E6" s="688" t="s">
        <v>1876</v>
      </c>
      <c r="F6" s="689"/>
      <c r="G6" s="689"/>
      <c r="H6" s="689"/>
      <c r="I6" s="689"/>
      <c r="J6" s="689"/>
      <c r="K6" s="689"/>
      <c r="L6" s="690"/>
      <c r="M6" s="359" t="s">
        <v>1875</v>
      </c>
      <c r="N6" s="360"/>
      <c r="O6" s="326" t="s">
        <v>1874</v>
      </c>
      <c r="P6" s="327"/>
      <c r="Q6" s="332" t="s">
        <v>1873</v>
      </c>
      <c r="R6" s="333"/>
      <c r="S6" s="684" t="s">
        <v>20</v>
      </c>
      <c r="T6" s="685"/>
      <c r="U6" s="685"/>
      <c r="V6" s="686"/>
      <c r="X6" s="691"/>
      <c r="Y6" s="691"/>
      <c r="Z6" s="691"/>
      <c r="AA6" s="691"/>
      <c r="AB6" s="691"/>
    </row>
    <row r="7" spans="1:28" ht="85.2" customHeight="1" thickBot="1">
      <c r="B7" s="315"/>
      <c r="C7" s="319"/>
      <c r="D7" s="320"/>
      <c r="E7" s="356" t="s">
        <v>1438</v>
      </c>
      <c r="F7" s="357"/>
      <c r="G7" s="356" t="s">
        <v>1872</v>
      </c>
      <c r="H7" s="357"/>
      <c r="I7" s="356" t="s">
        <v>1871</v>
      </c>
      <c r="J7" s="687"/>
      <c r="K7" s="687"/>
      <c r="L7" s="357"/>
      <c r="M7" s="552"/>
      <c r="N7" s="553"/>
      <c r="O7" s="328"/>
      <c r="P7" s="329"/>
      <c r="Q7" s="334"/>
      <c r="R7" s="335"/>
      <c r="S7" s="363" t="s">
        <v>942</v>
      </c>
      <c r="T7" s="364"/>
      <c r="U7" s="363" t="s">
        <v>1657</v>
      </c>
      <c r="V7" s="364"/>
      <c r="X7" s="691"/>
      <c r="Y7" s="691"/>
      <c r="Z7" s="691"/>
      <c r="AA7" s="691"/>
      <c r="AB7" s="691"/>
    </row>
    <row r="8" spans="1:28" ht="58.95" customHeight="1" thickBot="1">
      <c r="B8" s="316"/>
      <c r="C8" s="321"/>
      <c r="D8" s="322"/>
      <c r="E8" s="342"/>
      <c r="F8" s="343"/>
      <c r="G8" s="342"/>
      <c r="H8" s="343"/>
      <c r="I8" s="344" t="s">
        <v>27</v>
      </c>
      <c r="J8" s="345"/>
      <c r="K8" s="344" t="s">
        <v>28</v>
      </c>
      <c r="L8" s="345"/>
      <c r="M8" s="361"/>
      <c r="N8" s="362"/>
      <c r="O8" s="330"/>
      <c r="P8" s="331"/>
      <c r="Q8" s="336"/>
      <c r="R8" s="337"/>
      <c r="S8" s="340"/>
      <c r="T8" s="341"/>
      <c r="U8" s="340"/>
      <c r="V8" s="341"/>
    </row>
    <row r="9" spans="1:28" ht="49.95" customHeight="1" thickBot="1">
      <c r="B9" s="185" t="s">
        <v>29</v>
      </c>
      <c r="C9" s="517" t="s">
        <v>30</v>
      </c>
      <c r="D9" s="518"/>
      <c r="E9" s="522" t="s">
        <v>31</v>
      </c>
      <c r="F9" s="523"/>
      <c r="G9" s="523"/>
      <c r="H9" s="523"/>
      <c r="I9" s="523"/>
      <c r="J9" s="523"/>
      <c r="K9" s="523"/>
      <c r="L9" s="524"/>
      <c r="M9" s="525" t="s">
        <v>32</v>
      </c>
      <c r="N9" s="526"/>
      <c r="O9" s="530" t="s">
        <v>33</v>
      </c>
      <c r="P9" s="531"/>
      <c r="Q9" s="519" t="s">
        <v>34</v>
      </c>
      <c r="R9" s="520"/>
      <c r="S9" s="514" t="s">
        <v>35</v>
      </c>
      <c r="T9" s="515"/>
      <c r="U9" s="515"/>
      <c r="V9" s="516"/>
    </row>
    <row r="10" spans="1:28" ht="49.95" customHeight="1" thickBot="1">
      <c r="B10" s="5" t="s">
        <v>36</v>
      </c>
      <c r="C10" s="517" t="s">
        <v>37</v>
      </c>
      <c r="D10" s="518"/>
      <c r="E10" s="522" t="s">
        <v>38</v>
      </c>
      <c r="F10" s="523"/>
      <c r="G10" s="523"/>
      <c r="H10" s="523"/>
      <c r="I10" s="523"/>
      <c r="J10" s="523"/>
      <c r="K10" s="523"/>
      <c r="L10" s="524"/>
      <c r="M10" s="525" t="s">
        <v>39</v>
      </c>
      <c r="N10" s="526"/>
      <c r="O10" s="530" t="s">
        <v>40</v>
      </c>
      <c r="P10" s="531"/>
      <c r="Q10" s="519" t="s">
        <v>41</v>
      </c>
      <c r="R10" s="520"/>
      <c r="S10" s="514" t="s">
        <v>41</v>
      </c>
      <c r="T10" s="515"/>
      <c r="U10" s="515"/>
      <c r="V10" s="516"/>
      <c r="X10" s="122"/>
      <c r="Y10" s="122"/>
      <c r="Z10" s="122"/>
      <c r="AA10" s="122"/>
      <c r="AB10" s="122"/>
    </row>
    <row r="11" spans="1:28" ht="49.95" customHeight="1" thickBot="1">
      <c r="B11" s="4" t="s">
        <v>42</v>
      </c>
      <c r="C11" s="517" t="s">
        <v>43</v>
      </c>
      <c r="D11" s="518"/>
      <c r="E11" s="522" t="s">
        <v>44</v>
      </c>
      <c r="F11" s="523"/>
      <c r="G11" s="523"/>
      <c r="H11" s="524"/>
      <c r="I11" s="522" t="s">
        <v>939</v>
      </c>
      <c r="J11" s="523"/>
      <c r="K11" s="523"/>
      <c r="L11" s="524"/>
      <c r="M11" s="525" t="s">
        <v>938</v>
      </c>
      <c r="N11" s="526"/>
      <c r="O11" s="530" t="s">
        <v>500</v>
      </c>
      <c r="P11" s="531"/>
      <c r="Q11" s="519" t="s">
        <v>500</v>
      </c>
      <c r="R11" s="520"/>
      <c r="S11" s="514" t="s">
        <v>499</v>
      </c>
      <c r="T11" s="515"/>
      <c r="U11" s="515"/>
      <c r="V11" s="516"/>
    </row>
    <row r="12" spans="1:28" ht="105.6" hidden="1" customHeight="1" thickBot="1">
      <c r="B12" s="5" t="s">
        <v>50</v>
      </c>
      <c r="C12" s="681" t="s">
        <v>51</v>
      </c>
      <c r="D12" s="387"/>
      <c r="E12" s="388" t="s">
        <v>52</v>
      </c>
      <c r="F12" s="389"/>
      <c r="G12" s="388" t="s">
        <v>53</v>
      </c>
      <c r="H12" s="389"/>
      <c r="I12" s="388" t="s">
        <v>54</v>
      </c>
      <c r="J12" s="390"/>
      <c r="K12" s="390"/>
      <c r="L12" s="389"/>
      <c r="M12" s="391" t="s">
        <v>55</v>
      </c>
      <c r="N12" s="392"/>
      <c r="O12" s="393" t="s">
        <v>56</v>
      </c>
      <c r="P12" s="394"/>
      <c r="Q12" s="395" t="s">
        <v>57</v>
      </c>
      <c r="R12" s="396"/>
      <c r="S12" s="397" t="s">
        <v>58</v>
      </c>
      <c r="T12" s="398"/>
      <c r="U12" s="397" t="s">
        <v>59</v>
      </c>
      <c r="V12" s="398"/>
    </row>
    <row r="13" spans="1:28" s="132" customFormat="1" ht="32.1" customHeight="1">
      <c r="B13" s="603" t="s">
        <v>60</v>
      </c>
      <c r="C13" s="178"/>
      <c r="D13" s="177"/>
      <c r="E13" s="178"/>
      <c r="F13" s="177"/>
      <c r="G13" s="178"/>
      <c r="H13" s="66"/>
      <c r="I13" s="178" t="s">
        <v>1870</v>
      </c>
      <c r="J13" s="66" t="s">
        <v>1869</v>
      </c>
      <c r="K13" s="178" t="s">
        <v>1868</v>
      </c>
      <c r="L13" s="66" t="s">
        <v>1867</v>
      </c>
      <c r="M13" s="178" t="s">
        <v>1866</v>
      </c>
      <c r="N13" s="66" t="s">
        <v>1865</v>
      </c>
      <c r="O13" s="178" t="s">
        <v>1864</v>
      </c>
      <c r="P13" s="66" t="s">
        <v>1863</v>
      </c>
      <c r="Q13" s="178" t="s">
        <v>1862</v>
      </c>
      <c r="R13" s="66" t="s">
        <v>1856</v>
      </c>
      <c r="S13" s="178"/>
      <c r="T13" s="66"/>
      <c r="U13" s="178"/>
      <c r="V13" s="177"/>
      <c r="X13" s="45"/>
      <c r="Y13" s="45"/>
      <c r="Z13" s="45"/>
      <c r="AA13" s="45"/>
      <c r="AB13" s="45"/>
    </row>
    <row r="14" spans="1:28" s="132" customFormat="1" ht="32.1" customHeight="1">
      <c r="B14" s="506"/>
      <c r="C14" s="159"/>
      <c r="D14" s="160"/>
      <c r="E14" s="159"/>
      <c r="F14" s="160"/>
      <c r="G14" s="159"/>
      <c r="H14" s="42"/>
      <c r="I14" s="159" t="s">
        <v>1861</v>
      </c>
      <c r="J14" s="42" t="s">
        <v>1860</v>
      </c>
      <c r="K14" s="159" t="s">
        <v>1859</v>
      </c>
      <c r="L14" s="42" t="s">
        <v>1858</v>
      </c>
      <c r="M14" s="159" t="s">
        <v>1857</v>
      </c>
      <c r="N14" s="42" t="s">
        <v>1856</v>
      </c>
      <c r="O14" s="159" t="s">
        <v>68</v>
      </c>
      <c r="P14" s="42"/>
      <c r="Q14" s="159" t="s">
        <v>68</v>
      </c>
      <c r="R14" s="42"/>
      <c r="S14" s="159" t="s">
        <v>68</v>
      </c>
      <c r="T14" s="42"/>
      <c r="U14" s="159" t="s">
        <v>68</v>
      </c>
      <c r="V14" s="160"/>
      <c r="X14" s="45"/>
      <c r="Y14" s="45"/>
      <c r="Z14" s="45"/>
      <c r="AA14" s="45"/>
      <c r="AB14" s="45"/>
    </row>
    <row r="15" spans="1:28" s="132" customFormat="1" ht="32.1" customHeight="1">
      <c r="B15" s="506"/>
      <c r="C15" s="159"/>
      <c r="D15" s="160"/>
      <c r="E15" s="159"/>
      <c r="F15" s="160"/>
      <c r="G15" s="159"/>
      <c r="H15" s="42"/>
      <c r="I15" s="159" t="s">
        <v>68</v>
      </c>
      <c r="J15" s="42"/>
      <c r="K15" s="159"/>
      <c r="L15" s="42"/>
      <c r="M15" s="159" t="s">
        <v>68</v>
      </c>
      <c r="N15" s="42"/>
      <c r="O15" s="159" t="s">
        <v>68</v>
      </c>
      <c r="P15" s="42"/>
      <c r="Q15" s="159" t="s">
        <v>68</v>
      </c>
      <c r="R15" s="42"/>
      <c r="S15" s="159" t="s">
        <v>68</v>
      </c>
      <c r="T15" s="42"/>
      <c r="U15" s="159" t="s">
        <v>68</v>
      </c>
      <c r="V15" s="160"/>
      <c r="X15" s="45"/>
      <c r="Y15" s="45"/>
      <c r="Z15" s="45"/>
      <c r="AA15" s="45"/>
      <c r="AB15" s="45"/>
    </row>
    <row r="16" spans="1:28" s="132" customFormat="1" ht="32.1" customHeight="1">
      <c r="B16" s="507" t="s">
        <v>365</v>
      </c>
      <c r="C16" s="181"/>
      <c r="D16" s="180"/>
      <c r="E16" s="181"/>
      <c r="F16" s="180"/>
      <c r="G16" s="181"/>
      <c r="H16" s="182"/>
      <c r="I16" s="181" t="s">
        <v>68</v>
      </c>
      <c r="J16" s="182"/>
      <c r="K16" s="181" t="s">
        <v>68</v>
      </c>
      <c r="L16" s="182"/>
      <c r="M16" s="181" t="s">
        <v>68</v>
      </c>
      <c r="N16" s="182"/>
      <c r="O16" s="181" t="s">
        <v>68</v>
      </c>
      <c r="P16" s="182"/>
      <c r="Q16" s="181" t="s">
        <v>1855</v>
      </c>
      <c r="R16" s="50" t="s">
        <v>485</v>
      </c>
      <c r="S16" s="181" t="s">
        <v>1854</v>
      </c>
      <c r="T16" s="50" t="s">
        <v>485</v>
      </c>
      <c r="U16" s="181" t="s">
        <v>1854</v>
      </c>
      <c r="V16" s="27" t="s">
        <v>485</v>
      </c>
      <c r="X16" s="45"/>
      <c r="Y16" s="45"/>
      <c r="Z16" s="45"/>
      <c r="AA16" s="45"/>
      <c r="AB16" s="45"/>
    </row>
    <row r="17" spans="2:28" s="132" customFormat="1" ht="32.1" customHeight="1" thickBot="1">
      <c r="B17" s="508"/>
      <c r="C17" s="152"/>
      <c r="D17" s="154"/>
      <c r="E17" s="152"/>
      <c r="F17" s="154"/>
      <c r="G17" s="152"/>
      <c r="H17" s="153"/>
      <c r="I17" s="152" t="s">
        <v>68</v>
      </c>
      <c r="J17" s="153"/>
      <c r="K17" s="152" t="s">
        <v>68</v>
      </c>
      <c r="L17" s="153"/>
      <c r="M17" s="152" t="s">
        <v>68</v>
      </c>
      <c r="N17" s="153"/>
      <c r="O17" s="152" t="s">
        <v>68</v>
      </c>
      <c r="P17" s="153"/>
      <c r="Q17" s="152" t="s">
        <v>68</v>
      </c>
      <c r="R17" s="153"/>
      <c r="S17" s="152" t="s">
        <v>68</v>
      </c>
      <c r="T17" s="153"/>
      <c r="U17" s="152"/>
      <c r="V17" s="154"/>
      <c r="X17" s="45"/>
      <c r="Y17" s="45"/>
      <c r="Z17" s="45"/>
      <c r="AA17" s="45"/>
      <c r="AB17" s="45"/>
    </row>
    <row r="18" spans="2:28" s="132" customFormat="1" ht="32.1" customHeight="1">
      <c r="B18" s="603" t="s">
        <v>72</v>
      </c>
      <c r="C18" s="157" t="s">
        <v>1853</v>
      </c>
      <c r="D18" s="177" t="s">
        <v>1852</v>
      </c>
      <c r="E18" s="178"/>
      <c r="F18" s="177"/>
      <c r="G18" s="178" t="s">
        <v>1851</v>
      </c>
      <c r="H18" s="66" t="s">
        <v>1850</v>
      </c>
      <c r="I18" s="178" t="s">
        <v>1849</v>
      </c>
      <c r="J18" s="66" t="s">
        <v>1848</v>
      </c>
      <c r="K18" s="178" t="s">
        <v>1847</v>
      </c>
      <c r="L18" s="66" t="s">
        <v>1846</v>
      </c>
      <c r="M18" s="178" t="s">
        <v>1845</v>
      </c>
      <c r="N18" s="66" t="s">
        <v>1844</v>
      </c>
      <c r="O18" s="178" t="s">
        <v>1843</v>
      </c>
      <c r="P18" s="66" t="s">
        <v>1842</v>
      </c>
      <c r="Q18" s="178" t="s">
        <v>1819</v>
      </c>
      <c r="R18" s="66" t="s">
        <v>1818</v>
      </c>
      <c r="S18" s="178" t="s">
        <v>68</v>
      </c>
      <c r="T18" s="66"/>
      <c r="U18" s="178"/>
      <c r="V18" s="177"/>
      <c r="X18" s="45"/>
      <c r="Y18" s="45"/>
      <c r="Z18" s="45"/>
      <c r="AA18" s="45"/>
      <c r="AB18" s="45"/>
    </row>
    <row r="19" spans="2:28" s="132" customFormat="1" ht="32.1" customHeight="1">
      <c r="B19" s="506"/>
      <c r="C19" s="159" t="s">
        <v>68</v>
      </c>
      <c r="D19" s="160"/>
      <c r="E19" s="159"/>
      <c r="F19" s="160"/>
      <c r="G19" s="159" t="s">
        <v>1841</v>
      </c>
      <c r="H19" s="42" t="s">
        <v>1840</v>
      </c>
      <c r="I19" s="159" t="s">
        <v>1839</v>
      </c>
      <c r="J19" s="42" t="s">
        <v>1838</v>
      </c>
      <c r="K19" s="159" t="s">
        <v>1837</v>
      </c>
      <c r="L19" s="42" t="s">
        <v>1836</v>
      </c>
      <c r="M19" s="159" t="s">
        <v>1835</v>
      </c>
      <c r="N19" s="42" t="s">
        <v>1834</v>
      </c>
      <c r="O19" s="159" t="s">
        <v>68</v>
      </c>
      <c r="P19" s="42"/>
      <c r="Q19" s="159" t="s">
        <v>68</v>
      </c>
      <c r="R19" s="42"/>
      <c r="S19" s="159" t="s">
        <v>68</v>
      </c>
      <c r="T19" s="42"/>
      <c r="U19" s="159"/>
      <c r="V19" s="160"/>
      <c r="X19" s="45"/>
      <c r="Y19" s="45"/>
      <c r="Z19" s="45"/>
      <c r="AA19" s="45"/>
      <c r="AB19" s="45"/>
    </row>
    <row r="20" spans="2:28" s="132" customFormat="1" ht="32.1" customHeight="1">
      <c r="B20" s="506"/>
      <c r="C20" s="159" t="s">
        <v>68</v>
      </c>
      <c r="D20" s="160"/>
      <c r="E20" s="159"/>
      <c r="F20" s="160"/>
      <c r="G20" s="159" t="s">
        <v>1833</v>
      </c>
      <c r="H20" s="42" t="s">
        <v>1832</v>
      </c>
      <c r="I20" s="159" t="s">
        <v>1831</v>
      </c>
      <c r="J20" s="42" t="s">
        <v>1830</v>
      </c>
      <c r="K20" s="159" t="s">
        <v>1829</v>
      </c>
      <c r="L20" s="42" t="s">
        <v>1828</v>
      </c>
      <c r="M20" s="159" t="s">
        <v>1827</v>
      </c>
      <c r="N20" s="42" t="s">
        <v>1826</v>
      </c>
      <c r="O20" s="159" t="s">
        <v>68</v>
      </c>
      <c r="P20" s="42"/>
      <c r="Q20" s="159" t="s">
        <v>68</v>
      </c>
      <c r="R20" s="42"/>
      <c r="S20" s="159" t="s">
        <v>68</v>
      </c>
      <c r="T20" s="42"/>
      <c r="U20" s="159"/>
      <c r="V20" s="160"/>
      <c r="X20" s="45"/>
      <c r="Y20" s="45"/>
      <c r="Z20" s="45"/>
      <c r="AA20" s="45"/>
      <c r="AB20" s="45"/>
    </row>
    <row r="21" spans="2:28" s="132" customFormat="1" ht="32.1" customHeight="1">
      <c r="B21" s="506"/>
      <c r="C21" s="159" t="s">
        <v>68</v>
      </c>
      <c r="D21" s="160"/>
      <c r="E21" s="159"/>
      <c r="F21" s="160"/>
      <c r="G21" s="159" t="s">
        <v>1825</v>
      </c>
      <c r="H21" s="42" t="s">
        <v>1824</v>
      </c>
      <c r="I21" s="159" t="s">
        <v>1823</v>
      </c>
      <c r="J21" s="42" t="s">
        <v>1822</v>
      </c>
      <c r="K21" s="159" t="s">
        <v>1821</v>
      </c>
      <c r="L21" s="42" t="s">
        <v>1820</v>
      </c>
      <c r="M21" s="159" t="s">
        <v>1819</v>
      </c>
      <c r="N21" s="42" t="s">
        <v>1818</v>
      </c>
      <c r="O21" s="159" t="s">
        <v>68</v>
      </c>
      <c r="P21" s="42"/>
      <c r="Q21" s="159"/>
      <c r="R21" s="42"/>
      <c r="S21" s="159"/>
      <c r="T21" s="42"/>
      <c r="U21" s="159"/>
      <c r="V21" s="160"/>
      <c r="X21" s="45"/>
      <c r="Y21" s="45"/>
      <c r="Z21" s="45"/>
      <c r="AA21" s="45"/>
      <c r="AB21" s="45"/>
    </row>
    <row r="22" spans="2:28" s="132" customFormat="1" ht="32.1" customHeight="1">
      <c r="B22" s="506"/>
      <c r="C22" s="159" t="s">
        <v>68</v>
      </c>
      <c r="D22" s="160"/>
      <c r="E22" s="159"/>
      <c r="F22" s="160"/>
      <c r="G22" s="159" t="s">
        <v>68</v>
      </c>
      <c r="H22" s="42"/>
      <c r="I22" s="159" t="s">
        <v>1817</v>
      </c>
      <c r="J22" s="42" t="s">
        <v>838</v>
      </c>
      <c r="K22" s="159" t="s">
        <v>1816</v>
      </c>
      <c r="L22" s="42" t="s">
        <v>1815</v>
      </c>
      <c r="M22" s="159" t="s">
        <v>68</v>
      </c>
      <c r="N22" s="42"/>
      <c r="O22" s="159" t="s">
        <v>68</v>
      </c>
      <c r="P22" s="42"/>
      <c r="Q22" s="159" t="s">
        <v>68</v>
      </c>
      <c r="R22" s="42"/>
      <c r="S22" s="159" t="s">
        <v>68</v>
      </c>
      <c r="T22" s="42"/>
      <c r="U22" s="159" t="s">
        <v>68</v>
      </c>
      <c r="V22" s="160"/>
      <c r="X22" s="45"/>
      <c r="Y22" s="45"/>
      <c r="Z22" s="45"/>
      <c r="AA22" s="45"/>
      <c r="AB22" s="45"/>
    </row>
    <row r="23" spans="2:28" s="132" customFormat="1" ht="32.1" customHeight="1">
      <c r="B23" s="506"/>
      <c r="C23" s="159" t="s">
        <v>68</v>
      </c>
      <c r="D23" s="160"/>
      <c r="E23" s="159"/>
      <c r="F23" s="160"/>
      <c r="G23" s="159" t="s">
        <v>68</v>
      </c>
      <c r="H23" s="42"/>
      <c r="I23" s="159" t="s">
        <v>1814</v>
      </c>
      <c r="J23" s="42" t="s">
        <v>1813</v>
      </c>
      <c r="K23" s="159" t="s">
        <v>1812</v>
      </c>
      <c r="L23" s="42" t="s">
        <v>1811</v>
      </c>
      <c r="M23" s="159" t="s">
        <v>68</v>
      </c>
      <c r="N23" s="42"/>
      <c r="O23" s="159" t="s">
        <v>68</v>
      </c>
      <c r="P23" s="42"/>
      <c r="Q23" s="159" t="s">
        <v>68</v>
      </c>
      <c r="R23" s="42"/>
      <c r="S23" s="159" t="s">
        <v>68</v>
      </c>
      <c r="T23" s="42"/>
      <c r="U23" s="159" t="s">
        <v>68</v>
      </c>
      <c r="V23" s="160"/>
      <c r="X23" s="45"/>
      <c r="Y23" s="45"/>
      <c r="Z23" s="45"/>
      <c r="AA23" s="45"/>
      <c r="AB23" s="45"/>
    </row>
    <row r="24" spans="2:28" s="132" customFormat="1" ht="32.1" customHeight="1">
      <c r="B24" s="506"/>
      <c r="C24" s="159" t="s">
        <v>68</v>
      </c>
      <c r="D24" s="160"/>
      <c r="E24" s="159"/>
      <c r="F24" s="160"/>
      <c r="G24" s="159" t="s">
        <v>68</v>
      </c>
      <c r="H24" s="42"/>
      <c r="I24" s="159" t="s">
        <v>1810</v>
      </c>
      <c r="J24" s="42" t="s">
        <v>1809</v>
      </c>
      <c r="K24" s="159" t="s">
        <v>1808</v>
      </c>
      <c r="L24" s="42" t="s">
        <v>1807</v>
      </c>
      <c r="M24" s="159" t="s">
        <v>68</v>
      </c>
      <c r="N24" s="42"/>
      <c r="O24" s="159" t="s">
        <v>68</v>
      </c>
      <c r="P24" s="42"/>
      <c r="Q24" s="159" t="s">
        <v>68</v>
      </c>
      <c r="R24" s="42"/>
      <c r="S24" s="159" t="s">
        <v>68</v>
      </c>
      <c r="T24" s="42"/>
      <c r="U24" s="159" t="s">
        <v>68</v>
      </c>
      <c r="V24" s="160"/>
      <c r="X24" s="45"/>
      <c r="Y24" s="45"/>
      <c r="Z24" s="45"/>
      <c r="AA24" s="45"/>
      <c r="AB24" s="45"/>
    </row>
    <row r="25" spans="2:28" s="132" customFormat="1" ht="31.5" customHeight="1">
      <c r="B25" s="506"/>
      <c r="C25" s="159" t="s">
        <v>68</v>
      </c>
      <c r="D25" s="160"/>
      <c r="E25" s="159"/>
      <c r="F25" s="160"/>
      <c r="G25" s="159" t="s">
        <v>68</v>
      </c>
      <c r="H25" s="42"/>
      <c r="I25" s="159" t="s">
        <v>68</v>
      </c>
      <c r="J25" s="42"/>
      <c r="K25" s="159" t="s">
        <v>1806</v>
      </c>
      <c r="L25" s="42" t="s">
        <v>1805</v>
      </c>
      <c r="M25" s="159" t="s">
        <v>68</v>
      </c>
      <c r="N25" s="42"/>
      <c r="O25" s="159" t="s">
        <v>68</v>
      </c>
      <c r="P25" s="42"/>
      <c r="Q25" s="159" t="s">
        <v>68</v>
      </c>
      <c r="R25" s="42"/>
      <c r="S25" s="159" t="s">
        <v>68</v>
      </c>
      <c r="T25" s="42"/>
      <c r="U25" s="159" t="s">
        <v>68</v>
      </c>
      <c r="V25" s="160"/>
      <c r="X25" s="45"/>
      <c r="Y25" s="45"/>
      <c r="Z25" s="45"/>
      <c r="AA25" s="45"/>
      <c r="AB25" s="45"/>
    </row>
    <row r="26" spans="2:28" s="132" customFormat="1" ht="31.5" customHeight="1">
      <c r="B26" s="506"/>
      <c r="C26" s="159" t="s">
        <v>68</v>
      </c>
      <c r="D26" s="160"/>
      <c r="E26" s="159"/>
      <c r="F26" s="160"/>
      <c r="G26" s="159" t="s">
        <v>68</v>
      </c>
      <c r="H26" s="42"/>
      <c r="I26" s="159" t="s">
        <v>68</v>
      </c>
      <c r="J26" s="42"/>
      <c r="K26" s="159" t="s">
        <v>1804</v>
      </c>
      <c r="L26" s="42" t="s">
        <v>1803</v>
      </c>
      <c r="M26" s="159" t="s">
        <v>68</v>
      </c>
      <c r="N26" s="42"/>
      <c r="O26" s="159" t="s">
        <v>68</v>
      </c>
      <c r="P26" s="42"/>
      <c r="Q26" s="159" t="s">
        <v>68</v>
      </c>
      <c r="R26" s="42"/>
      <c r="S26" s="159" t="s">
        <v>68</v>
      </c>
      <c r="T26" s="42"/>
      <c r="U26" s="159" t="s">
        <v>68</v>
      </c>
      <c r="V26" s="160"/>
      <c r="X26" s="45"/>
      <c r="Y26" s="45"/>
      <c r="Z26" s="45"/>
      <c r="AA26" s="45"/>
      <c r="AB26" s="45"/>
    </row>
    <row r="27" spans="2:28" s="132" customFormat="1" ht="32.1" customHeight="1">
      <c r="B27" s="506"/>
      <c r="C27" s="159" t="s">
        <v>68</v>
      </c>
      <c r="D27" s="160"/>
      <c r="E27" s="159"/>
      <c r="F27" s="160"/>
      <c r="G27" s="159" t="s">
        <v>68</v>
      </c>
      <c r="H27" s="42"/>
      <c r="I27" s="159" t="s">
        <v>68</v>
      </c>
      <c r="J27" s="42"/>
      <c r="K27" s="159" t="s">
        <v>1802</v>
      </c>
      <c r="L27" s="42" t="s">
        <v>1801</v>
      </c>
      <c r="M27" s="159" t="s">
        <v>68</v>
      </c>
      <c r="N27" s="42"/>
      <c r="O27" s="159" t="s">
        <v>68</v>
      </c>
      <c r="P27" s="42"/>
      <c r="Q27" s="159" t="s">
        <v>68</v>
      </c>
      <c r="R27" s="42"/>
      <c r="S27" s="159" t="s">
        <v>68</v>
      </c>
      <c r="T27" s="42"/>
      <c r="U27" s="159" t="s">
        <v>68</v>
      </c>
      <c r="V27" s="160"/>
      <c r="X27" s="45"/>
      <c r="Y27" s="45"/>
      <c r="Z27" s="45"/>
      <c r="AA27" s="45"/>
      <c r="AB27" s="45"/>
    </row>
    <row r="28" spans="2:28" s="132" customFormat="1" ht="32.1" customHeight="1">
      <c r="B28" s="506"/>
      <c r="C28" s="159"/>
      <c r="D28" s="160"/>
      <c r="E28" s="159"/>
      <c r="F28" s="160"/>
      <c r="G28" s="159"/>
      <c r="H28" s="42"/>
      <c r="I28" s="159"/>
      <c r="J28" s="42"/>
      <c r="K28" s="159" t="s">
        <v>1800</v>
      </c>
      <c r="L28" s="42" t="s">
        <v>1799</v>
      </c>
      <c r="M28" s="159"/>
      <c r="N28" s="42"/>
      <c r="O28" s="159"/>
      <c r="P28" s="42"/>
      <c r="Q28" s="159"/>
      <c r="R28" s="42"/>
      <c r="S28" s="159"/>
      <c r="T28" s="42"/>
      <c r="U28" s="159"/>
      <c r="V28" s="160"/>
      <c r="X28" s="45"/>
      <c r="Y28" s="45"/>
      <c r="Z28" s="45"/>
      <c r="AA28" s="45"/>
      <c r="AB28" s="45"/>
    </row>
    <row r="29" spans="2:28" s="132" customFormat="1" ht="32.1" customHeight="1">
      <c r="B29" s="506"/>
      <c r="C29" s="159"/>
      <c r="D29" s="160"/>
      <c r="E29" s="159"/>
      <c r="F29" s="160"/>
      <c r="G29" s="159"/>
      <c r="H29" s="42"/>
      <c r="I29" s="159"/>
      <c r="J29" s="42"/>
      <c r="K29" s="159" t="s">
        <v>1798</v>
      </c>
      <c r="L29" s="42" t="s">
        <v>1797</v>
      </c>
      <c r="M29" s="159"/>
      <c r="N29" s="42"/>
      <c r="O29" s="159"/>
      <c r="P29" s="42"/>
      <c r="Q29" s="159"/>
      <c r="R29" s="42"/>
      <c r="S29" s="159"/>
      <c r="T29" s="42"/>
      <c r="U29" s="159"/>
      <c r="V29" s="160"/>
      <c r="X29" s="45"/>
      <c r="Y29" s="45"/>
      <c r="Z29" s="45"/>
      <c r="AA29" s="45"/>
      <c r="AB29" s="45"/>
    </row>
    <row r="30" spans="2:28" s="132" customFormat="1" ht="32.1" customHeight="1">
      <c r="B30" s="506"/>
      <c r="C30" s="159" t="s">
        <v>68</v>
      </c>
      <c r="D30" s="160"/>
      <c r="E30" s="159"/>
      <c r="F30" s="160"/>
      <c r="G30" s="159" t="s">
        <v>68</v>
      </c>
      <c r="H30" s="42"/>
      <c r="I30" s="159" t="s">
        <v>68</v>
      </c>
      <c r="J30" s="42"/>
      <c r="K30" s="159" t="s">
        <v>1796</v>
      </c>
      <c r="L30" s="42" t="s">
        <v>1795</v>
      </c>
      <c r="M30" s="159" t="s">
        <v>68</v>
      </c>
      <c r="N30" s="42"/>
      <c r="O30" s="159" t="s">
        <v>68</v>
      </c>
      <c r="P30" s="42"/>
      <c r="Q30" s="159" t="s">
        <v>68</v>
      </c>
      <c r="R30" s="42"/>
      <c r="S30" s="159" t="s">
        <v>68</v>
      </c>
      <c r="T30" s="42"/>
      <c r="U30" s="159" t="s">
        <v>68</v>
      </c>
      <c r="V30" s="160"/>
      <c r="X30" s="45"/>
      <c r="Y30" s="45"/>
      <c r="Z30" s="45"/>
      <c r="AA30" s="45"/>
      <c r="AB30" s="45"/>
    </row>
    <row r="31" spans="2:28" s="132" customFormat="1" ht="32.1" customHeight="1">
      <c r="B31" s="507" t="s">
        <v>365</v>
      </c>
      <c r="C31" s="181" t="s">
        <v>68</v>
      </c>
      <c r="D31" s="180"/>
      <c r="E31" s="181"/>
      <c r="F31" s="180"/>
      <c r="G31" s="181" t="s">
        <v>68</v>
      </c>
      <c r="H31" s="182"/>
      <c r="I31" s="181" t="s">
        <v>68</v>
      </c>
      <c r="J31" s="182"/>
      <c r="K31" s="181" t="s">
        <v>68</v>
      </c>
      <c r="L31" s="182"/>
      <c r="M31" s="181" t="s">
        <v>68</v>
      </c>
      <c r="N31" s="182"/>
      <c r="O31" s="181" t="s">
        <v>68</v>
      </c>
      <c r="P31" s="182"/>
      <c r="Q31" s="181" t="s">
        <v>1794</v>
      </c>
      <c r="R31" s="22" t="s">
        <v>432</v>
      </c>
      <c r="S31" s="181" t="s">
        <v>1793</v>
      </c>
      <c r="T31" s="22" t="s">
        <v>432</v>
      </c>
      <c r="U31" s="181" t="s">
        <v>1793</v>
      </c>
      <c r="V31" s="23" t="s">
        <v>432</v>
      </c>
      <c r="X31" s="45"/>
      <c r="Y31" s="45"/>
      <c r="Z31" s="45"/>
      <c r="AA31" s="45"/>
      <c r="AB31" s="45"/>
    </row>
    <row r="32" spans="2:28" s="132" customFormat="1" ht="32.1" customHeight="1" thickBot="1">
      <c r="B32" s="508"/>
      <c r="C32" s="152" t="s">
        <v>68</v>
      </c>
      <c r="D32" s="154"/>
      <c r="E32" s="152"/>
      <c r="F32" s="154"/>
      <c r="G32" s="152" t="s">
        <v>68</v>
      </c>
      <c r="H32" s="153"/>
      <c r="I32" s="152" t="s">
        <v>68</v>
      </c>
      <c r="J32" s="153"/>
      <c r="K32" s="152" t="s">
        <v>68</v>
      </c>
      <c r="L32" s="153"/>
      <c r="M32" s="152" t="s">
        <v>68</v>
      </c>
      <c r="N32" s="153"/>
      <c r="O32" s="152" t="s">
        <v>68</v>
      </c>
      <c r="P32" s="153"/>
      <c r="Q32" s="152" t="s">
        <v>68</v>
      </c>
      <c r="R32" s="153"/>
      <c r="S32" s="152" t="s">
        <v>68</v>
      </c>
      <c r="T32" s="153"/>
      <c r="U32" s="152" t="s">
        <v>68</v>
      </c>
      <c r="V32" s="154"/>
      <c r="X32" s="45"/>
      <c r="Y32" s="45"/>
      <c r="Z32" s="45"/>
      <c r="AA32" s="45"/>
      <c r="AB32" s="45"/>
    </row>
    <row r="33" spans="2:28" s="132" customFormat="1" ht="32.1" customHeight="1">
      <c r="B33" s="603" t="s">
        <v>114</v>
      </c>
      <c r="C33" s="178" t="s">
        <v>1792</v>
      </c>
      <c r="D33" s="177" t="s">
        <v>116</v>
      </c>
      <c r="E33" s="178"/>
      <c r="F33" s="177"/>
      <c r="G33" s="178" t="s">
        <v>1791</v>
      </c>
      <c r="H33" s="66" t="s">
        <v>1790</v>
      </c>
      <c r="I33" s="178" t="s">
        <v>1789</v>
      </c>
      <c r="J33" s="66" t="s">
        <v>1788</v>
      </c>
      <c r="K33" s="159" t="s">
        <v>1787</v>
      </c>
      <c r="L33" s="42" t="s">
        <v>1786</v>
      </c>
      <c r="M33" s="178" t="s">
        <v>1785</v>
      </c>
      <c r="N33" s="66" t="s">
        <v>1784</v>
      </c>
      <c r="O33" s="178" t="s">
        <v>1783</v>
      </c>
      <c r="P33" s="66" t="s">
        <v>1782</v>
      </c>
      <c r="Q33" s="178" t="s">
        <v>68</v>
      </c>
      <c r="R33" s="66"/>
      <c r="S33" s="178" t="s">
        <v>1781</v>
      </c>
      <c r="T33" s="66" t="s">
        <v>1748</v>
      </c>
      <c r="U33" s="178" t="s">
        <v>68</v>
      </c>
      <c r="V33" s="177"/>
      <c r="X33" s="45"/>
      <c r="Y33" s="45"/>
      <c r="Z33" s="45"/>
      <c r="AA33" s="45"/>
      <c r="AB33" s="45"/>
    </row>
    <row r="34" spans="2:28" s="132" customFormat="1" ht="32.1" customHeight="1">
      <c r="B34" s="506"/>
      <c r="C34" s="159" t="s">
        <v>1780</v>
      </c>
      <c r="D34" s="160" t="s">
        <v>124</v>
      </c>
      <c r="E34" s="159"/>
      <c r="F34" s="160"/>
      <c r="G34" s="159" t="s">
        <v>1779</v>
      </c>
      <c r="H34" s="42" t="s">
        <v>1778</v>
      </c>
      <c r="I34" s="159" t="s">
        <v>1777</v>
      </c>
      <c r="J34" s="42" t="s">
        <v>1776</v>
      </c>
      <c r="K34" s="159" t="s">
        <v>1775</v>
      </c>
      <c r="L34" s="42" t="s">
        <v>1774</v>
      </c>
      <c r="M34" s="159" t="s">
        <v>1773</v>
      </c>
      <c r="N34" s="42" t="s">
        <v>1772</v>
      </c>
      <c r="O34" s="159" t="s">
        <v>68</v>
      </c>
      <c r="P34" s="42"/>
      <c r="Q34" s="159" t="s">
        <v>68</v>
      </c>
      <c r="R34" s="42"/>
      <c r="S34" s="159" t="s">
        <v>68</v>
      </c>
      <c r="T34" s="42"/>
      <c r="U34" s="159" t="s">
        <v>68</v>
      </c>
      <c r="V34" s="160"/>
      <c r="X34" s="45"/>
      <c r="Y34" s="45"/>
      <c r="Z34" s="45"/>
      <c r="AA34" s="45"/>
      <c r="AB34" s="45"/>
    </row>
    <row r="35" spans="2:28" s="132" customFormat="1" ht="32.1" customHeight="1">
      <c r="B35" s="506"/>
      <c r="C35" s="159" t="s">
        <v>68</v>
      </c>
      <c r="D35" s="160"/>
      <c r="E35" s="159"/>
      <c r="F35" s="160"/>
      <c r="G35" s="159" t="s">
        <v>1771</v>
      </c>
      <c r="H35" s="42" t="s">
        <v>1770</v>
      </c>
      <c r="I35" s="159" t="s">
        <v>1769</v>
      </c>
      <c r="J35" s="42" t="s">
        <v>1768</v>
      </c>
      <c r="K35" s="159" t="s">
        <v>1767</v>
      </c>
      <c r="L35" s="164" t="s">
        <v>1766</v>
      </c>
      <c r="M35" s="159" t="s">
        <v>1765</v>
      </c>
      <c r="N35" s="42" t="s">
        <v>1764</v>
      </c>
      <c r="O35" s="159" t="s">
        <v>68</v>
      </c>
      <c r="P35" s="42"/>
      <c r="Q35" s="159" t="s">
        <v>68</v>
      </c>
      <c r="R35" s="42"/>
      <c r="S35" s="159" t="s">
        <v>68</v>
      </c>
      <c r="T35" s="42"/>
      <c r="U35" s="159" t="s">
        <v>68</v>
      </c>
      <c r="V35" s="160"/>
      <c r="X35" s="45"/>
      <c r="Y35" s="45"/>
      <c r="Z35" s="45"/>
      <c r="AA35" s="45"/>
      <c r="AB35" s="45"/>
    </row>
    <row r="36" spans="2:28" s="132" customFormat="1" ht="32.1" customHeight="1">
      <c r="B36" s="506"/>
      <c r="C36" s="159" t="s">
        <v>68</v>
      </c>
      <c r="D36" s="160"/>
      <c r="E36" s="159"/>
      <c r="F36" s="160"/>
      <c r="G36" s="159" t="s">
        <v>1763</v>
      </c>
      <c r="H36" s="42" t="s">
        <v>1762</v>
      </c>
      <c r="I36" s="159" t="s">
        <v>1761</v>
      </c>
      <c r="J36" s="42" t="s">
        <v>1760</v>
      </c>
      <c r="K36" s="159" t="s">
        <v>1759</v>
      </c>
      <c r="L36" s="164" t="s">
        <v>1758</v>
      </c>
      <c r="M36" s="159" t="s">
        <v>1757</v>
      </c>
      <c r="N36" s="42" t="s">
        <v>1756</v>
      </c>
      <c r="O36" s="159" t="s">
        <v>68</v>
      </c>
      <c r="P36" s="42"/>
      <c r="Q36" s="159" t="s">
        <v>68</v>
      </c>
      <c r="R36" s="42"/>
      <c r="S36" s="159" t="s">
        <v>68</v>
      </c>
      <c r="T36" s="42"/>
      <c r="U36" s="159" t="s">
        <v>68</v>
      </c>
      <c r="V36" s="160"/>
      <c r="X36" s="45"/>
      <c r="Y36" s="45"/>
      <c r="Z36" s="45"/>
      <c r="AA36" s="45"/>
      <c r="AB36" s="45"/>
    </row>
    <row r="37" spans="2:28" s="132" customFormat="1" ht="32.1" customHeight="1">
      <c r="B37" s="506"/>
      <c r="C37" s="159" t="s">
        <v>68</v>
      </c>
      <c r="D37" s="160"/>
      <c r="E37" s="159"/>
      <c r="F37" s="160"/>
      <c r="G37" s="159" t="s">
        <v>1755</v>
      </c>
      <c r="H37" s="42" t="s">
        <v>1754</v>
      </c>
      <c r="I37" s="159" t="s">
        <v>1753</v>
      </c>
      <c r="J37" s="42" t="s">
        <v>1752</v>
      </c>
      <c r="K37" s="159" t="s">
        <v>1751</v>
      </c>
      <c r="L37" s="42" t="s">
        <v>1750</v>
      </c>
      <c r="M37" s="159" t="s">
        <v>1749</v>
      </c>
      <c r="N37" s="42" t="s">
        <v>1748</v>
      </c>
      <c r="O37" s="159" t="s">
        <v>68</v>
      </c>
      <c r="P37" s="42"/>
      <c r="Q37" s="159"/>
      <c r="R37" s="42"/>
      <c r="S37" s="159"/>
      <c r="T37" s="42"/>
      <c r="U37" s="159"/>
      <c r="V37" s="160"/>
      <c r="X37" s="45"/>
      <c r="Y37" s="45"/>
      <c r="Z37" s="45"/>
      <c r="AA37" s="45"/>
      <c r="AB37" s="45"/>
    </row>
    <row r="38" spans="2:28" s="132" customFormat="1" ht="32.1" customHeight="1">
      <c r="B38" s="506"/>
      <c r="C38" s="159" t="s">
        <v>68</v>
      </c>
      <c r="D38" s="160"/>
      <c r="E38" s="159"/>
      <c r="F38" s="160"/>
      <c r="G38" s="159" t="s">
        <v>1747</v>
      </c>
      <c r="H38" s="158" t="s">
        <v>1746</v>
      </c>
      <c r="I38" s="159" t="s">
        <v>1745</v>
      </c>
      <c r="J38" s="42" t="s">
        <v>118</v>
      </c>
      <c r="K38" s="159"/>
      <c r="L38" s="42"/>
      <c r="M38" s="159" t="s">
        <v>1744</v>
      </c>
      <c r="N38" s="42" t="s">
        <v>1743</v>
      </c>
      <c r="O38" s="159" t="s">
        <v>68</v>
      </c>
      <c r="P38" s="42"/>
      <c r="Q38" s="159" t="s">
        <v>68</v>
      </c>
      <c r="R38" s="42"/>
      <c r="S38" s="159" t="s">
        <v>68</v>
      </c>
      <c r="T38" s="42"/>
      <c r="U38" s="159" t="s">
        <v>68</v>
      </c>
      <c r="V38" s="160"/>
      <c r="X38" s="45"/>
      <c r="Y38" s="45"/>
      <c r="Z38" s="45"/>
      <c r="AA38" s="45"/>
      <c r="AB38" s="45"/>
    </row>
    <row r="39" spans="2:28" s="132" customFormat="1" ht="32.1" customHeight="1">
      <c r="B39" s="506"/>
      <c r="C39" s="159" t="s">
        <v>68</v>
      </c>
      <c r="D39" s="160"/>
      <c r="E39" s="159"/>
      <c r="F39" s="160"/>
      <c r="G39" s="159" t="s">
        <v>68</v>
      </c>
      <c r="H39" s="42"/>
      <c r="I39" s="159"/>
      <c r="J39" s="42"/>
      <c r="K39" s="159"/>
      <c r="L39" s="42"/>
      <c r="M39" s="159" t="s">
        <v>68</v>
      </c>
      <c r="N39" s="42"/>
      <c r="O39" s="159" t="s">
        <v>68</v>
      </c>
      <c r="P39" s="42"/>
      <c r="Q39" s="159" t="s">
        <v>68</v>
      </c>
      <c r="R39" s="42"/>
      <c r="S39" s="159" t="s">
        <v>68</v>
      </c>
      <c r="T39" s="42"/>
      <c r="U39" s="159" t="s">
        <v>68</v>
      </c>
      <c r="V39" s="160"/>
      <c r="X39" s="45"/>
      <c r="Y39" s="45"/>
      <c r="Z39" s="45"/>
      <c r="AA39" s="45"/>
      <c r="AB39" s="45"/>
    </row>
    <row r="40" spans="2:28" s="132" customFormat="1" ht="32.1" customHeight="1">
      <c r="B40" s="506"/>
      <c r="C40" s="159" t="s">
        <v>68</v>
      </c>
      <c r="D40" s="160"/>
      <c r="E40" s="159"/>
      <c r="F40" s="160"/>
      <c r="G40" s="159" t="s">
        <v>68</v>
      </c>
      <c r="H40" s="42"/>
      <c r="I40" s="159"/>
      <c r="J40" s="42"/>
      <c r="K40" s="159"/>
      <c r="L40" s="42"/>
      <c r="M40" s="159" t="s">
        <v>68</v>
      </c>
      <c r="N40" s="184"/>
      <c r="O40" s="183" t="s">
        <v>68</v>
      </c>
      <c r="P40" s="42"/>
      <c r="Q40" s="159" t="s">
        <v>68</v>
      </c>
      <c r="R40" s="42"/>
      <c r="S40" s="159" t="s">
        <v>68</v>
      </c>
      <c r="T40" s="42"/>
      <c r="U40" s="159" t="s">
        <v>68</v>
      </c>
      <c r="V40" s="160"/>
      <c r="X40" s="45"/>
      <c r="Y40" s="45"/>
      <c r="Z40" s="45"/>
      <c r="AA40" s="45"/>
      <c r="AB40" s="45"/>
    </row>
    <row r="41" spans="2:28" s="132" customFormat="1" ht="32.1" customHeight="1">
      <c r="B41" s="507" t="s">
        <v>365</v>
      </c>
      <c r="C41" s="181" t="s">
        <v>68</v>
      </c>
      <c r="D41" s="180"/>
      <c r="E41" s="181"/>
      <c r="F41" s="182"/>
      <c r="G41" s="181" t="s">
        <v>68</v>
      </c>
      <c r="H41" s="182"/>
      <c r="I41" s="181" t="s">
        <v>68</v>
      </c>
      <c r="J41" s="182"/>
      <c r="K41" s="181"/>
      <c r="L41" s="182"/>
      <c r="M41" s="181" t="s">
        <v>1742</v>
      </c>
      <c r="N41" s="158" t="s">
        <v>158</v>
      </c>
      <c r="O41" s="157" t="s">
        <v>68</v>
      </c>
      <c r="P41" s="182"/>
      <c r="Q41" s="181" t="s">
        <v>1741</v>
      </c>
      <c r="R41" s="27" t="s">
        <v>1052</v>
      </c>
      <c r="S41" s="181" t="s">
        <v>68</v>
      </c>
      <c r="T41" s="182"/>
      <c r="U41" s="181" t="s">
        <v>68</v>
      </c>
      <c r="V41" s="180"/>
      <c r="X41" s="45"/>
      <c r="Y41" s="45"/>
      <c r="Z41" s="45"/>
      <c r="AA41" s="45"/>
      <c r="AB41" s="45"/>
    </row>
    <row r="42" spans="2:28" s="132" customFormat="1" ht="32.1" customHeight="1" thickBot="1">
      <c r="B42" s="508"/>
      <c r="C42" s="152" t="s">
        <v>68</v>
      </c>
      <c r="D42" s="154"/>
      <c r="E42" s="152"/>
      <c r="F42" s="154"/>
      <c r="G42" s="152" t="s">
        <v>68</v>
      </c>
      <c r="H42" s="153"/>
      <c r="I42" s="152" t="s">
        <v>68</v>
      </c>
      <c r="J42" s="153"/>
      <c r="K42" s="152"/>
      <c r="L42" s="153"/>
      <c r="M42" s="152" t="s">
        <v>68</v>
      </c>
      <c r="N42" s="153"/>
      <c r="O42" s="152" t="s">
        <v>68</v>
      </c>
      <c r="P42" s="153"/>
      <c r="Q42" s="159" t="s">
        <v>1740</v>
      </c>
      <c r="R42" s="42" t="s">
        <v>1328</v>
      </c>
      <c r="S42" s="152" t="s">
        <v>68</v>
      </c>
      <c r="T42" s="153"/>
      <c r="U42" s="152" t="s">
        <v>68</v>
      </c>
      <c r="V42" s="154"/>
      <c r="X42" s="45"/>
      <c r="Y42" s="45"/>
      <c r="Z42" s="45"/>
      <c r="AA42" s="45"/>
      <c r="AB42" s="45"/>
    </row>
    <row r="43" spans="2:28" s="132" customFormat="1" ht="32.1" customHeight="1">
      <c r="B43" s="509" t="s">
        <v>361</v>
      </c>
      <c r="C43" s="179" t="s">
        <v>1739</v>
      </c>
      <c r="D43" s="177" t="s">
        <v>165</v>
      </c>
      <c r="E43" s="178" t="s">
        <v>1738</v>
      </c>
      <c r="F43" s="177" t="s">
        <v>167</v>
      </c>
      <c r="G43" s="178" t="s">
        <v>1737</v>
      </c>
      <c r="H43" s="66" t="s">
        <v>1315</v>
      </c>
      <c r="I43" s="178" t="s">
        <v>1736</v>
      </c>
      <c r="J43" s="66" t="s">
        <v>1735</v>
      </c>
      <c r="K43" s="159" t="s">
        <v>1734</v>
      </c>
      <c r="L43" s="42" t="s">
        <v>1733</v>
      </c>
      <c r="M43" s="178" t="s">
        <v>1732</v>
      </c>
      <c r="N43" s="66" t="s">
        <v>1731</v>
      </c>
      <c r="O43" s="178" t="s">
        <v>68</v>
      </c>
      <c r="P43" s="66"/>
      <c r="Q43" s="178" t="s">
        <v>68</v>
      </c>
      <c r="R43" s="66"/>
      <c r="S43" s="178" t="s">
        <v>68</v>
      </c>
      <c r="T43" s="66"/>
      <c r="U43" s="178" t="s">
        <v>68</v>
      </c>
      <c r="V43" s="177"/>
      <c r="X43" s="45"/>
      <c r="Y43" s="45"/>
      <c r="Z43" s="45"/>
      <c r="AA43" s="45"/>
      <c r="AB43" s="45"/>
    </row>
    <row r="44" spans="2:28" s="132" customFormat="1" ht="32.1" customHeight="1">
      <c r="B44" s="510"/>
      <c r="C44" s="157" t="s">
        <v>1730</v>
      </c>
      <c r="D44" s="160" t="s">
        <v>175</v>
      </c>
      <c r="E44" s="159" t="s">
        <v>1729</v>
      </c>
      <c r="F44" s="160" t="s">
        <v>177</v>
      </c>
      <c r="G44" s="159" t="s">
        <v>1728</v>
      </c>
      <c r="H44" s="42" t="s">
        <v>356</v>
      </c>
      <c r="I44" s="159" t="s">
        <v>1727</v>
      </c>
      <c r="J44" s="42" t="s">
        <v>1726</v>
      </c>
      <c r="K44" s="159" t="s">
        <v>1725</v>
      </c>
      <c r="L44" s="42" t="s">
        <v>1724</v>
      </c>
      <c r="M44" s="159" t="str">
        <f>IF(N44="","",VLOOKUP(N44,[7]テーブル!$C$2:$I$105,7,FALSE))</f>
        <v/>
      </c>
      <c r="N44" s="42"/>
      <c r="O44" s="159" t="s">
        <v>68</v>
      </c>
      <c r="P44" s="42"/>
      <c r="Q44" s="159" t="s">
        <v>68</v>
      </c>
      <c r="R44" s="42"/>
      <c r="S44" s="159" t="s">
        <v>68</v>
      </c>
      <c r="T44" s="42"/>
      <c r="U44" s="159" t="s">
        <v>68</v>
      </c>
      <c r="V44" s="160"/>
      <c r="X44" s="45"/>
      <c r="Y44" s="45"/>
      <c r="Z44" s="45"/>
      <c r="AA44" s="45"/>
      <c r="AB44" s="45"/>
    </row>
    <row r="45" spans="2:28" s="132" customFormat="1" ht="32.1" customHeight="1">
      <c r="B45" s="510"/>
      <c r="C45" s="157" t="s">
        <v>1723</v>
      </c>
      <c r="D45" s="160" t="s">
        <v>345</v>
      </c>
      <c r="E45" s="159" t="s">
        <v>1722</v>
      </c>
      <c r="F45" s="160" t="s">
        <v>187</v>
      </c>
      <c r="G45" s="159" t="s">
        <v>1721</v>
      </c>
      <c r="H45" s="42" t="s">
        <v>1302</v>
      </c>
      <c r="I45" s="159" t="s">
        <v>1720</v>
      </c>
      <c r="J45" s="42" t="s">
        <v>1719</v>
      </c>
      <c r="K45" s="159" t="s">
        <v>1718</v>
      </c>
      <c r="L45" s="42" t="s">
        <v>1717</v>
      </c>
      <c r="M45" s="159" t="str">
        <f>IF(N45="","",VLOOKUP(N45,[7]テーブル!$C$2:$I$105,7,FALSE))</f>
        <v/>
      </c>
      <c r="N45" s="42"/>
      <c r="O45" s="159" t="s">
        <v>68</v>
      </c>
      <c r="P45" s="42"/>
      <c r="Q45" s="159" t="s">
        <v>68</v>
      </c>
      <c r="R45" s="42"/>
      <c r="S45" s="159" t="s">
        <v>68</v>
      </c>
      <c r="T45" s="42"/>
      <c r="U45" s="159" t="s">
        <v>68</v>
      </c>
      <c r="V45" s="160"/>
      <c r="X45" s="45"/>
      <c r="Y45" s="45"/>
      <c r="Z45" s="45"/>
      <c r="AA45" s="45"/>
      <c r="AB45" s="45"/>
    </row>
    <row r="46" spans="2:28" s="132" customFormat="1" ht="32.1" customHeight="1">
      <c r="B46" s="510"/>
      <c r="C46" s="157" t="s">
        <v>1716</v>
      </c>
      <c r="D46" s="160" t="s">
        <v>338</v>
      </c>
      <c r="E46" s="159" t="s">
        <v>1715</v>
      </c>
      <c r="F46" s="160" t="s">
        <v>197</v>
      </c>
      <c r="G46" s="159" t="s">
        <v>1714</v>
      </c>
      <c r="H46" s="42" t="s">
        <v>1294</v>
      </c>
      <c r="I46" s="159" t="s">
        <v>1713</v>
      </c>
      <c r="J46" s="42" t="s">
        <v>1712</v>
      </c>
      <c r="K46" s="159" t="s">
        <v>1711</v>
      </c>
      <c r="L46" s="42" t="s">
        <v>1710</v>
      </c>
      <c r="M46" s="159" t="str">
        <f>IF(N46="","",VLOOKUP(N46,[7]テーブル!$C$2:$I$105,7,FALSE))</f>
        <v/>
      </c>
      <c r="N46" s="42"/>
      <c r="O46" s="159" t="s">
        <v>68</v>
      </c>
      <c r="P46" s="42"/>
      <c r="Q46" s="159" t="s">
        <v>68</v>
      </c>
      <c r="R46" s="42"/>
      <c r="S46" s="159" t="s">
        <v>68</v>
      </c>
      <c r="T46" s="42"/>
      <c r="U46" s="159" t="s">
        <v>68</v>
      </c>
      <c r="V46" s="160"/>
      <c r="X46" s="45"/>
      <c r="Y46" s="45"/>
      <c r="Z46" s="45"/>
      <c r="AA46" s="45"/>
      <c r="AB46" s="45"/>
    </row>
    <row r="47" spans="2:28" s="132" customFormat="1" ht="32.1" customHeight="1">
      <c r="B47" s="510"/>
      <c r="C47" s="157" t="s">
        <v>1709</v>
      </c>
      <c r="D47" s="160" t="s">
        <v>1298</v>
      </c>
      <c r="E47" s="159" t="s">
        <v>1708</v>
      </c>
      <c r="F47" s="160" t="s">
        <v>205</v>
      </c>
      <c r="G47" s="159" t="s">
        <v>1707</v>
      </c>
      <c r="H47" s="42" t="s">
        <v>1288</v>
      </c>
      <c r="I47" s="159"/>
      <c r="J47" s="42"/>
      <c r="K47" s="159"/>
      <c r="L47" s="42"/>
      <c r="M47" s="159" t="str">
        <f>IF(N47="","",VLOOKUP(N47,[7]テーブル!$C$2:$I$105,7,FALSE))</f>
        <v/>
      </c>
      <c r="N47" s="42"/>
      <c r="O47" s="159" t="s">
        <v>68</v>
      </c>
      <c r="P47" s="42"/>
      <c r="Q47" s="159" t="s">
        <v>68</v>
      </c>
      <c r="R47" s="42"/>
      <c r="S47" s="159" t="s">
        <v>68</v>
      </c>
      <c r="T47" s="42"/>
      <c r="U47" s="159" t="s">
        <v>68</v>
      </c>
      <c r="V47" s="160"/>
      <c r="X47" s="45"/>
      <c r="Y47" s="45"/>
      <c r="Z47" s="45"/>
      <c r="AA47" s="45"/>
      <c r="AB47" s="45"/>
    </row>
    <row r="48" spans="2:28" s="132" customFormat="1" ht="32.1" customHeight="1">
      <c r="B48" s="510"/>
      <c r="C48" s="157" t="s">
        <v>1706</v>
      </c>
      <c r="D48" s="160" t="s">
        <v>563</v>
      </c>
      <c r="E48" s="159" t="s">
        <v>1705</v>
      </c>
      <c r="F48" s="160" t="s">
        <v>213</v>
      </c>
      <c r="G48" s="159" t="s">
        <v>1704</v>
      </c>
      <c r="H48" s="42" t="s">
        <v>349</v>
      </c>
      <c r="I48" s="159"/>
      <c r="J48" s="42"/>
      <c r="K48" s="159"/>
      <c r="L48" s="42"/>
      <c r="M48" s="159" t="str">
        <f>IF(N48="","",VLOOKUP(N48,[7]テーブル!$C$2:$I$105,7,FALSE))</f>
        <v/>
      </c>
      <c r="N48" s="42"/>
      <c r="O48" s="159" t="s">
        <v>68</v>
      </c>
      <c r="P48" s="42"/>
      <c r="Q48" s="159" t="s">
        <v>68</v>
      </c>
      <c r="R48" s="42"/>
      <c r="S48" s="159" t="s">
        <v>68</v>
      </c>
      <c r="T48" s="42"/>
      <c r="U48" s="159" t="s">
        <v>68</v>
      </c>
      <c r="V48" s="160"/>
      <c r="X48" s="45"/>
      <c r="Y48" s="45"/>
      <c r="Z48" s="45"/>
      <c r="AA48" s="45"/>
      <c r="AB48" s="45"/>
    </row>
    <row r="49" spans="2:28" s="132" customFormat="1" ht="32.1" customHeight="1">
      <c r="B49" s="510"/>
      <c r="C49" s="157" t="str">
        <f>IF(D49="","",VLOOKUP(D49,[7]テーブル!$C$2:$I$105,7,FALSE))</f>
        <v/>
      </c>
      <c r="D49" s="160"/>
      <c r="E49" s="159" t="s">
        <v>1703</v>
      </c>
      <c r="F49" s="160" t="s">
        <v>219</v>
      </c>
      <c r="G49" s="159" t="s">
        <v>1702</v>
      </c>
      <c r="H49" s="42" t="s">
        <v>342</v>
      </c>
      <c r="I49" s="159"/>
      <c r="J49" s="42"/>
      <c r="K49" s="159"/>
      <c r="L49" s="42"/>
      <c r="M49" s="159" t="str">
        <f>IF(N49="","",VLOOKUP(N49,[7]テーブル!$C$2:$I$105,7,FALSE))</f>
        <v/>
      </c>
      <c r="N49" s="42"/>
      <c r="O49" s="159" t="s">
        <v>68</v>
      </c>
      <c r="P49" s="42"/>
      <c r="Q49" s="159" t="s">
        <v>68</v>
      </c>
      <c r="R49" s="42"/>
      <c r="S49" s="159" t="s">
        <v>68</v>
      </c>
      <c r="T49" s="42"/>
      <c r="U49" s="159" t="s">
        <v>68</v>
      </c>
      <c r="V49" s="160"/>
      <c r="X49" s="45"/>
      <c r="Y49" s="45"/>
      <c r="Z49" s="45"/>
      <c r="AA49" s="45"/>
      <c r="AB49" s="45"/>
    </row>
    <row r="50" spans="2:28" s="132" customFormat="1" ht="32.1" customHeight="1">
      <c r="B50" s="510"/>
      <c r="C50" s="157"/>
      <c r="D50" s="160"/>
      <c r="E50" s="159" t="s">
        <v>1701</v>
      </c>
      <c r="F50" s="160" t="s">
        <v>225</v>
      </c>
      <c r="G50" s="159" t="s">
        <v>1700</v>
      </c>
      <c r="H50" s="42" t="s">
        <v>1276</v>
      </c>
      <c r="I50" s="159"/>
      <c r="J50" s="42"/>
      <c r="K50" s="159"/>
      <c r="L50" s="42"/>
      <c r="M50" s="159" t="str">
        <f>IF(N50="","",VLOOKUP(N50,[7]テーブル!$C$2:$I$105,7,FALSE))</f>
        <v/>
      </c>
      <c r="N50" s="42"/>
      <c r="O50" s="159" t="s">
        <v>68</v>
      </c>
      <c r="P50" s="42"/>
      <c r="Q50" s="159" t="s">
        <v>68</v>
      </c>
      <c r="R50" s="42"/>
      <c r="S50" s="159" t="s">
        <v>68</v>
      </c>
      <c r="T50" s="42"/>
      <c r="U50" s="159" t="s">
        <v>68</v>
      </c>
      <c r="V50" s="160"/>
      <c r="X50" s="45"/>
      <c r="Y50" s="45"/>
      <c r="Z50" s="45"/>
      <c r="AA50" s="45"/>
      <c r="AB50" s="45"/>
    </row>
    <row r="51" spans="2:28" s="132" customFormat="1" ht="32.1" customHeight="1">
      <c r="B51" s="510"/>
      <c r="C51" s="157"/>
      <c r="D51" s="160"/>
      <c r="E51" s="159" t="s">
        <v>68</v>
      </c>
      <c r="F51" s="160"/>
      <c r="G51" s="159" t="s">
        <v>1699</v>
      </c>
      <c r="H51" s="42" t="s">
        <v>314</v>
      </c>
      <c r="I51" s="159"/>
      <c r="J51" s="42"/>
      <c r="K51" s="159"/>
      <c r="L51" s="42"/>
      <c r="M51" s="159" t="str">
        <f>IF(N51="","",VLOOKUP(N51,[7]テーブル!$C$2:$I$105,7,FALSE))</f>
        <v/>
      </c>
      <c r="N51" s="42"/>
      <c r="O51" s="159" t="s">
        <v>68</v>
      </c>
      <c r="P51" s="42"/>
      <c r="Q51" s="159" t="s">
        <v>68</v>
      </c>
      <c r="R51" s="42"/>
      <c r="S51" s="159" t="s">
        <v>68</v>
      </c>
      <c r="T51" s="42"/>
      <c r="U51" s="159" t="s">
        <v>68</v>
      </c>
      <c r="V51" s="160"/>
      <c r="X51" s="45"/>
      <c r="Y51" s="45"/>
      <c r="Z51" s="45"/>
      <c r="AA51" s="45"/>
      <c r="AB51" s="45"/>
    </row>
    <row r="52" spans="2:28" s="132" customFormat="1" ht="32.1" customHeight="1">
      <c r="B52" s="510"/>
      <c r="C52" s="157"/>
      <c r="D52" s="160"/>
      <c r="E52" s="159" t="str">
        <f>IF(F52="","",VLOOKUP(F52,[7]テーブル!$C$2:$I$105,7,FALSE))</f>
        <v/>
      </c>
      <c r="F52" s="160"/>
      <c r="G52" s="159" t="s">
        <v>1698</v>
      </c>
      <c r="H52" s="42" t="s">
        <v>1697</v>
      </c>
      <c r="I52" s="159"/>
      <c r="J52" s="42"/>
      <c r="K52" s="159"/>
      <c r="L52" s="42"/>
      <c r="M52" s="159" t="str">
        <f>IF(N52="","",VLOOKUP(N52,[7]テーブル!$C$2:$I$105,7,FALSE))</f>
        <v/>
      </c>
      <c r="N52" s="42"/>
      <c r="O52" s="159" t="s">
        <v>68</v>
      </c>
      <c r="P52" s="42"/>
      <c r="Q52" s="159" t="s">
        <v>68</v>
      </c>
      <c r="R52" s="42"/>
      <c r="S52" s="159" t="s">
        <v>68</v>
      </c>
      <c r="T52" s="42"/>
      <c r="U52" s="159" t="s">
        <v>68</v>
      </c>
      <c r="V52" s="160"/>
      <c r="X52" s="45"/>
      <c r="Y52" s="45"/>
      <c r="Z52" s="45"/>
      <c r="AA52" s="45"/>
      <c r="AB52" s="45"/>
    </row>
    <row r="53" spans="2:28" s="132" customFormat="1" ht="32.1" customHeight="1">
      <c r="B53" s="510"/>
      <c r="C53" s="157"/>
      <c r="D53" s="160"/>
      <c r="E53" s="159"/>
      <c r="F53" s="160"/>
      <c r="G53" s="159" t="s">
        <v>1696</v>
      </c>
      <c r="H53" s="42" t="s">
        <v>1695</v>
      </c>
      <c r="I53" s="159"/>
      <c r="J53" s="42"/>
      <c r="K53" s="159"/>
      <c r="L53" s="42"/>
      <c r="M53" s="159"/>
      <c r="N53" s="42"/>
      <c r="O53" s="159"/>
      <c r="P53" s="42"/>
      <c r="Q53" s="159"/>
      <c r="R53" s="42"/>
      <c r="S53" s="159"/>
      <c r="T53" s="42"/>
      <c r="U53" s="159"/>
      <c r="V53" s="160"/>
      <c r="X53" s="45"/>
      <c r="Y53" s="45"/>
      <c r="Z53" s="45"/>
      <c r="AA53" s="45"/>
      <c r="AB53" s="45"/>
    </row>
    <row r="54" spans="2:28" s="132" customFormat="1" ht="32.1" customHeight="1">
      <c r="B54" s="510"/>
      <c r="C54" s="157"/>
      <c r="D54" s="160"/>
      <c r="E54" s="159" t="str">
        <f>IF(F54="","",VLOOKUP(F54,[7]テーブル!$C$2:$I$105,7,FALSE))</f>
        <v/>
      </c>
      <c r="F54" s="160"/>
      <c r="G54" s="159" t="s">
        <v>1694</v>
      </c>
      <c r="H54" s="42" t="s">
        <v>1693</v>
      </c>
      <c r="I54" s="159"/>
      <c r="J54" s="42"/>
      <c r="K54" s="159"/>
      <c r="L54" s="176"/>
      <c r="M54" s="159" t="str">
        <f>IF(N54="","",VLOOKUP(N54,[7]テーブル!$C$2:$I$105,7,FALSE))</f>
        <v/>
      </c>
      <c r="N54" s="42"/>
      <c r="O54" s="159" t="s">
        <v>68</v>
      </c>
      <c r="P54" s="42"/>
      <c r="Q54" s="159" t="s">
        <v>68</v>
      </c>
      <c r="R54" s="42"/>
      <c r="S54" s="159" t="s">
        <v>68</v>
      </c>
      <c r="T54" s="42"/>
      <c r="U54" s="159" t="s">
        <v>68</v>
      </c>
      <c r="V54" s="160"/>
      <c r="X54" s="45"/>
      <c r="Y54" s="45"/>
      <c r="Z54" s="45"/>
      <c r="AA54" s="45"/>
      <c r="AB54" s="45"/>
    </row>
    <row r="55" spans="2:28" s="132" customFormat="1" ht="32.1" customHeight="1">
      <c r="B55" s="511" t="s">
        <v>230</v>
      </c>
      <c r="C55" s="171"/>
      <c r="D55" s="175"/>
      <c r="E55" s="174" t="s">
        <v>1692</v>
      </c>
      <c r="F55" s="173" t="s">
        <v>312</v>
      </c>
      <c r="G55" s="166" t="s">
        <v>1691</v>
      </c>
      <c r="H55" s="23" t="s">
        <v>990</v>
      </c>
      <c r="I55" s="171"/>
      <c r="J55" s="172"/>
      <c r="K55" s="171"/>
      <c r="L55" s="170"/>
      <c r="M55" s="169" t="s">
        <v>1690</v>
      </c>
      <c r="N55" s="27" t="s">
        <v>309</v>
      </c>
      <c r="O55" s="168" t="s">
        <v>1677</v>
      </c>
      <c r="P55" s="22" t="s">
        <v>296</v>
      </c>
      <c r="Q55" s="166" t="s">
        <v>1683</v>
      </c>
      <c r="R55" s="22" t="s">
        <v>309</v>
      </c>
      <c r="S55" s="166" t="s">
        <v>1683</v>
      </c>
      <c r="T55" s="167" t="s">
        <v>294</v>
      </c>
      <c r="U55" s="166" t="s">
        <v>1689</v>
      </c>
      <c r="V55" s="23" t="s">
        <v>986</v>
      </c>
      <c r="X55" s="45"/>
      <c r="Y55" s="45"/>
      <c r="Z55" s="45"/>
      <c r="AA55" s="45"/>
      <c r="AB55" s="45"/>
    </row>
    <row r="56" spans="2:28" s="132" customFormat="1" ht="32.1" customHeight="1">
      <c r="B56" s="510"/>
      <c r="C56" s="157"/>
      <c r="D56" s="160"/>
      <c r="E56" s="159" t="s">
        <v>1688</v>
      </c>
      <c r="F56" s="8" t="s">
        <v>305</v>
      </c>
      <c r="G56" s="157" t="s">
        <v>1687</v>
      </c>
      <c r="H56" s="42" t="s">
        <v>982</v>
      </c>
      <c r="I56" s="157"/>
      <c r="J56" s="158"/>
      <c r="K56" s="157"/>
      <c r="L56" s="42"/>
      <c r="M56" s="78" t="s">
        <v>1679</v>
      </c>
      <c r="N56" s="164" t="s">
        <v>287</v>
      </c>
      <c r="O56" s="157"/>
      <c r="P56" s="165" t="s">
        <v>1686</v>
      </c>
      <c r="Q56" s="157" t="s">
        <v>1679</v>
      </c>
      <c r="R56" s="42" t="s">
        <v>301</v>
      </c>
      <c r="S56" s="157" t="s">
        <v>1679</v>
      </c>
      <c r="T56" s="8" t="s">
        <v>301</v>
      </c>
      <c r="U56" s="157" t="s">
        <v>1685</v>
      </c>
      <c r="V56" s="164" t="s">
        <v>978</v>
      </c>
      <c r="X56" s="45"/>
      <c r="Y56" s="45"/>
      <c r="Z56" s="45"/>
      <c r="AA56" s="45"/>
      <c r="AB56" s="45"/>
    </row>
    <row r="57" spans="2:28" s="132" customFormat="1" ht="32.1" customHeight="1">
      <c r="B57" s="510"/>
      <c r="C57" s="157"/>
      <c r="D57" s="160"/>
      <c r="E57" s="159" t="s">
        <v>1683</v>
      </c>
      <c r="F57" s="160" t="s">
        <v>294</v>
      </c>
      <c r="G57" s="157" t="s">
        <v>1684</v>
      </c>
      <c r="H57" s="158" t="s">
        <v>252</v>
      </c>
      <c r="I57" s="157"/>
      <c r="J57" s="158"/>
      <c r="K57" s="157"/>
      <c r="L57" s="42"/>
      <c r="M57" s="78" t="s">
        <v>1677</v>
      </c>
      <c r="N57" s="31" t="s">
        <v>296</v>
      </c>
      <c r="O57" s="163"/>
      <c r="P57" s="42"/>
      <c r="Q57" s="157" t="s">
        <v>1677</v>
      </c>
      <c r="R57" s="8" t="s">
        <v>296</v>
      </c>
      <c r="S57" s="157" t="s">
        <v>1677</v>
      </c>
      <c r="T57" s="8" t="s">
        <v>296</v>
      </c>
      <c r="U57" s="157" t="s">
        <v>1683</v>
      </c>
      <c r="V57" s="31" t="s">
        <v>309</v>
      </c>
      <c r="X57" s="45"/>
      <c r="Y57" s="45"/>
      <c r="Z57" s="45"/>
      <c r="AA57" s="45"/>
      <c r="AB57" s="45"/>
    </row>
    <row r="58" spans="2:28" s="132" customFormat="1" ht="32.1" customHeight="1">
      <c r="B58" s="510"/>
      <c r="C58" s="157"/>
      <c r="D58" s="160"/>
      <c r="E58" s="159"/>
      <c r="F58" s="156"/>
      <c r="G58" s="157" t="s">
        <v>1682</v>
      </c>
      <c r="H58" s="158" t="s">
        <v>255</v>
      </c>
      <c r="I58" s="157"/>
      <c r="J58" s="158"/>
      <c r="K58" s="157"/>
      <c r="L58" s="42"/>
      <c r="M58" s="157"/>
      <c r="N58" s="164"/>
      <c r="O58" s="163"/>
      <c r="P58" s="158"/>
      <c r="Q58" s="157" t="s">
        <v>1681</v>
      </c>
      <c r="R58" s="158" t="s">
        <v>1680</v>
      </c>
      <c r="S58" s="157"/>
      <c r="T58" s="42"/>
      <c r="U58" s="157" t="s">
        <v>1679</v>
      </c>
      <c r="V58" s="162" t="s">
        <v>301</v>
      </c>
      <c r="X58" s="45"/>
      <c r="Y58" s="45"/>
      <c r="Z58" s="45"/>
      <c r="AA58" s="45"/>
      <c r="AB58" s="45"/>
    </row>
    <row r="59" spans="2:28" s="132" customFormat="1" ht="32.1" customHeight="1">
      <c r="B59" s="510"/>
      <c r="C59" s="157"/>
      <c r="D59" s="160"/>
      <c r="E59" s="159"/>
      <c r="F59" s="156"/>
      <c r="G59" s="157" t="s">
        <v>1678</v>
      </c>
      <c r="H59" s="158" t="s">
        <v>259</v>
      </c>
      <c r="I59" s="157"/>
      <c r="J59" s="158"/>
      <c r="K59" s="157"/>
      <c r="L59" s="42"/>
      <c r="M59" s="159"/>
      <c r="N59" s="158"/>
      <c r="O59" s="157"/>
      <c r="P59" s="158"/>
      <c r="Q59" s="157"/>
      <c r="R59" s="42"/>
      <c r="S59" s="157"/>
      <c r="T59" s="158"/>
      <c r="U59" s="157" t="s">
        <v>1677</v>
      </c>
      <c r="V59" s="11" t="s">
        <v>296</v>
      </c>
      <c r="X59" s="45"/>
      <c r="Y59" s="45"/>
      <c r="Z59" s="45"/>
      <c r="AA59" s="45"/>
      <c r="AB59" s="45"/>
    </row>
    <row r="60" spans="2:28" s="132" customFormat="1" ht="32.1" customHeight="1">
      <c r="B60" s="510"/>
      <c r="C60" s="157"/>
      <c r="D60" s="160"/>
      <c r="E60" s="159"/>
      <c r="F60" s="156"/>
      <c r="G60" s="157" t="s">
        <v>1676</v>
      </c>
      <c r="H60" s="158" t="s">
        <v>261</v>
      </c>
      <c r="I60" s="157"/>
      <c r="J60" s="158"/>
      <c r="K60" s="157"/>
      <c r="L60" s="42"/>
      <c r="M60" s="159"/>
      <c r="N60" s="158"/>
      <c r="O60" s="157"/>
      <c r="P60" s="158"/>
      <c r="Q60" s="157"/>
      <c r="R60" s="42"/>
      <c r="S60" s="157"/>
      <c r="T60" s="158"/>
      <c r="U60" s="161"/>
      <c r="V60" s="160"/>
      <c r="X60" s="45"/>
      <c r="Y60" s="45"/>
      <c r="Z60" s="45"/>
      <c r="AA60" s="45"/>
      <c r="AB60" s="45"/>
    </row>
    <row r="61" spans="2:28" s="132" customFormat="1" ht="32.1" customHeight="1">
      <c r="B61" s="510"/>
      <c r="C61" s="157"/>
      <c r="D61" s="160"/>
      <c r="E61" s="159"/>
      <c r="F61" s="156"/>
      <c r="G61" s="157" t="s">
        <v>1675</v>
      </c>
      <c r="H61" s="158" t="s">
        <v>263</v>
      </c>
      <c r="I61" s="157"/>
      <c r="J61" s="158"/>
      <c r="K61" s="157"/>
      <c r="L61" s="42"/>
      <c r="M61" s="159"/>
      <c r="N61" s="158"/>
      <c r="O61" s="157"/>
      <c r="P61" s="158"/>
      <c r="Q61" s="157"/>
      <c r="R61" s="158"/>
      <c r="S61" s="157"/>
      <c r="T61" s="158"/>
      <c r="U61" s="157"/>
      <c r="V61" s="156"/>
      <c r="X61" s="45"/>
      <c r="Y61" s="45"/>
      <c r="Z61" s="45"/>
      <c r="AA61" s="45"/>
      <c r="AB61" s="45"/>
    </row>
    <row r="62" spans="2:28" s="132" customFormat="1" ht="32.1" customHeight="1">
      <c r="B62" s="510"/>
      <c r="C62" s="157"/>
      <c r="D62" s="160"/>
      <c r="E62" s="159"/>
      <c r="F62" s="156"/>
      <c r="G62" s="157" t="s">
        <v>1674</v>
      </c>
      <c r="H62" s="158" t="s">
        <v>265</v>
      </c>
      <c r="I62" s="157"/>
      <c r="J62" s="158"/>
      <c r="K62" s="157"/>
      <c r="L62" s="42"/>
      <c r="M62" s="159"/>
      <c r="N62" s="158"/>
      <c r="O62" s="157"/>
      <c r="P62" s="158"/>
      <c r="Q62" s="157"/>
      <c r="R62" s="158"/>
      <c r="S62" s="157"/>
      <c r="T62" s="158"/>
      <c r="U62" s="157"/>
      <c r="V62" s="156"/>
      <c r="X62" s="45"/>
      <c r="Y62" s="45"/>
      <c r="Z62" s="45"/>
      <c r="AA62" s="45"/>
      <c r="AB62" s="45"/>
    </row>
    <row r="63" spans="2:28" s="132" customFormat="1" ht="32.1" customHeight="1">
      <c r="B63" s="510"/>
      <c r="C63" s="157"/>
      <c r="D63" s="160"/>
      <c r="E63" s="159"/>
      <c r="F63" s="156"/>
      <c r="G63" s="157" t="s">
        <v>1673</v>
      </c>
      <c r="H63" s="158" t="s">
        <v>267</v>
      </c>
      <c r="I63" s="157"/>
      <c r="J63" s="158"/>
      <c r="K63" s="157"/>
      <c r="L63" s="42"/>
      <c r="M63" s="159"/>
      <c r="N63" s="158"/>
      <c r="O63" s="157"/>
      <c r="P63" s="158"/>
      <c r="Q63" s="157"/>
      <c r="R63" s="158"/>
      <c r="S63" s="157"/>
      <c r="T63" s="158"/>
      <c r="U63" s="157"/>
      <c r="V63" s="156"/>
      <c r="X63" s="45"/>
      <c r="Y63" s="45"/>
      <c r="Z63" s="45"/>
      <c r="AA63" s="45"/>
      <c r="AB63" s="45"/>
    </row>
    <row r="64" spans="2:28" s="132" customFormat="1" ht="32.1" customHeight="1">
      <c r="B64" s="510"/>
      <c r="C64" s="157"/>
      <c r="D64" s="160"/>
      <c r="E64" s="159"/>
      <c r="F64" s="156"/>
      <c r="G64" s="157" t="s">
        <v>1672</v>
      </c>
      <c r="H64" s="158" t="s">
        <v>269</v>
      </c>
      <c r="I64" s="157"/>
      <c r="J64" s="158"/>
      <c r="K64" s="157"/>
      <c r="L64" s="42"/>
      <c r="M64" s="159"/>
      <c r="N64" s="158"/>
      <c r="O64" s="157"/>
      <c r="P64" s="158"/>
      <c r="Q64" s="157"/>
      <c r="R64" s="158"/>
      <c r="S64" s="157"/>
      <c r="T64" s="158"/>
      <c r="U64" s="157"/>
      <c r="V64" s="156"/>
      <c r="X64" s="45"/>
      <c r="Y64" s="45"/>
      <c r="Z64" s="45"/>
      <c r="AA64" s="45"/>
      <c r="AB64" s="45"/>
    </row>
    <row r="65" spans="2:28" s="132" customFormat="1" ht="32.1" customHeight="1">
      <c r="B65" s="510"/>
      <c r="C65" s="157"/>
      <c r="D65" s="160"/>
      <c r="E65" s="159"/>
      <c r="F65" s="156"/>
      <c r="G65" s="157" t="s">
        <v>1671</v>
      </c>
      <c r="H65" s="8" t="s">
        <v>1670</v>
      </c>
      <c r="I65" s="157"/>
      <c r="J65" s="158"/>
      <c r="K65" s="157"/>
      <c r="L65" s="42"/>
      <c r="M65" s="159"/>
      <c r="N65" s="158"/>
      <c r="O65" s="157"/>
      <c r="P65" s="158"/>
      <c r="Q65" s="157"/>
      <c r="R65" s="158"/>
      <c r="S65" s="157"/>
      <c r="T65" s="42"/>
      <c r="U65" s="159"/>
      <c r="V65" s="156"/>
      <c r="X65" s="45"/>
      <c r="Y65" s="45"/>
      <c r="Z65" s="45"/>
      <c r="AA65" s="45"/>
      <c r="AB65" s="45"/>
    </row>
    <row r="66" spans="2:28" s="132" customFormat="1" ht="32.1" customHeight="1">
      <c r="B66" s="510"/>
      <c r="C66" s="157"/>
      <c r="D66" s="160"/>
      <c r="E66" s="159"/>
      <c r="F66" s="156"/>
      <c r="G66" s="157" t="s">
        <v>1669</v>
      </c>
      <c r="H66" s="158" t="s">
        <v>1668</v>
      </c>
      <c r="I66" s="157"/>
      <c r="J66" s="158"/>
      <c r="K66" s="157"/>
      <c r="L66" s="42"/>
      <c r="M66" s="159"/>
      <c r="N66" s="158"/>
      <c r="O66" s="157"/>
      <c r="P66" s="158"/>
      <c r="Q66" s="157"/>
      <c r="R66" s="158"/>
      <c r="S66" s="157"/>
      <c r="T66" s="158"/>
      <c r="U66" s="157"/>
      <c r="V66" s="156"/>
      <c r="X66" s="45"/>
      <c r="Y66" s="45"/>
      <c r="Z66" s="45"/>
      <c r="AA66" s="45"/>
      <c r="AB66" s="45"/>
    </row>
    <row r="67" spans="2:28" s="132" customFormat="1" ht="32.1" customHeight="1" thickBot="1">
      <c r="B67" s="512"/>
      <c r="C67" s="150"/>
      <c r="D67" s="154"/>
      <c r="E67" s="152"/>
      <c r="F67" s="149"/>
      <c r="G67" s="155"/>
      <c r="H67" s="154"/>
      <c r="I67" s="150"/>
      <c r="J67" s="151"/>
      <c r="K67" s="150"/>
      <c r="L67" s="153"/>
      <c r="M67" s="152"/>
      <c r="N67" s="151"/>
      <c r="O67" s="150"/>
      <c r="P67" s="151"/>
      <c r="Q67" s="150"/>
      <c r="R67" s="151"/>
      <c r="S67" s="150"/>
      <c r="T67" s="151"/>
      <c r="U67" s="150"/>
      <c r="V67" s="149"/>
      <c r="X67" s="45"/>
      <c r="Y67" s="45"/>
      <c r="Z67" s="45"/>
      <c r="AA67" s="45"/>
      <c r="AB67" s="45"/>
    </row>
    <row r="68" spans="2:28" s="148" customFormat="1" ht="18.75" customHeight="1">
      <c r="C68" s="41"/>
      <c r="D68" s="42"/>
      <c r="E68" s="41"/>
      <c r="F68" s="42"/>
      <c r="G68" s="41"/>
      <c r="H68" s="42"/>
      <c r="I68" s="41"/>
      <c r="J68" s="42"/>
      <c r="K68" s="41"/>
      <c r="L68" s="42"/>
      <c r="M68" s="41"/>
      <c r="N68" s="42"/>
      <c r="O68" s="41"/>
      <c r="P68" s="42"/>
      <c r="Q68" s="41"/>
      <c r="R68" s="42"/>
      <c r="S68" s="41"/>
      <c r="T68" s="42"/>
      <c r="U68" s="41"/>
      <c r="V68" s="43" t="s">
        <v>274</v>
      </c>
      <c r="X68" s="42"/>
      <c r="Y68" s="42"/>
      <c r="Z68" s="42"/>
      <c r="AA68" s="42"/>
      <c r="AB68" s="42"/>
    </row>
  </sheetData>
  <sheetProtection algorithmName="SHA-512" hashValue="LWUuOZTHZqij7o9UR1BjJqZle+sadXUyN6dFXWXUQRLb30Mcuji152WTSeuKhbc61XgFeCbkCmY98Wy9EZOi9g==" saltValue="BVGU/JIF9mCfdH4TycJGSw==" spinCount="100000" sheet="1" objects="1" scenarios="1" formatCells="0"/>
  <mergeCells count="65">
    <mergeCell ref="C2:V2"/>
    <mergeCell ref="C3:V3"/>
    <mergeCell ref="C4:N4"/>
    <mergeCell ref="O4:P4"/>
    <mergeCell ref="Q4:R4"/>
    <mergeCell ref="S4:V4"/>
    <mergeCell ref="AB6:AB7"/>
    <mergeCell ref="X6:X7"/>
    <mergeCell ref="Y6:Y7"/>
    <mergeCell ref="Z6:Z7"/>
    <mergeCell ref="AA6:AA7"/>
    <mergeCell ref="B6:B8"/>
    <mergeCell ref="C6:D8"/>
    <mergeCell ref="E6:L6"/>
    <mergeCell ref="M6:N8"/>
    <mergeCell ref="O6:P8"/>
    <mergeCell ref="C5:P5"/>
    <mergeCell ref="Q5:R5"/>
    <mergeCell ref="S5:T5"/>
    <mergeCell ref="U5:V5"/>
    <mergeCell ref="Q6:R8"/>
    <mergeCell ref="S6:V6"/>
    <mergeCell ref="E7:F8"/>
    <mergeCell ref="G7:H8"/>
    <mergeCell ref="I7:L7"/>
    <mergeCell ref="S7:T8"/>
    <mergeCell ref="U7:V8"/>
    <mergeCell ref="I8:J8"/>
    <mergeCell ref="K8:L8"/>
    <mergeCell ref="S10:V10"/>
    <mergeCell ref="C9:D9"/>
    <mergeCell ref="E9:L9"/>
    <mergeCell ref="M9:N9"/>
    <mergeCell ref="O9:P9"/>
    <mergeCell ref="Q9:R9"/>
    <mergeCell ref="S9:V9"/>
    <mergeCell ref="C10:D10"/>
    <mergeCell ref="E10:L10"/>
    <mergeCell ref="M10:N10"/>
    <mergeCell ref="O10:P10"/>
    <mergeCell ref="Q10:R10"/>
    <mergeCell ref="Q12:R12"/>
    <mergeCell ref="S12:T12"/>
    <mergeCell ref="U12:V12"/>
    <mergeCell ref="C11:D11"/>
    <mergeCell ref="E11:H11"/>
    <mergeCell ref="I11:L11"/>
    <mergeCell ref="M11:N11"/>
    <mergeCell ref="O11:P11"/>
    <mergeCell ref="Q11:R11"/>
    <mergeCell ref="C12:D12"/>
    <mergeCell ref="E12:F12"/>
    <mergeCell ref="G12:H12"/>
    <mergeCell ref="I12:L12"/>
    <mergeCell ref="M12:N12"/>
    <mergeCell ref="O12:P12"/>
    <mergeCell ref="S11:V11"/>
    <mergeCell ref="B43:B54"/>
    <mergeCell ref="B55:B67"/>
    <mergeCell ref="B13:B15"/>
    <mergeCell ref="B16:B17"/>
    <mergeCell ref="B18:B30"/>
    <mergeCell ref="B31:B32"/>
    <mergeCell ref="B33:B40"/>
    <mergeCell ref="B41:B42"/>
  </mergeCells>
  <phoneticPr fontId="3"/>
  <printOptions horizontalCentered="1" verticalCentered="1"/>
  <pageMargins left="0" right="0" top="0" bottom="0" header="0.31496062992125984" footer="0.31496062992125984"/>
  <pageSetup paperSize="8" scale="32" orientation="landscape" cellComments="asDisplayed" r:id="rId1"/>
  <colBreaks count="1" manualBreakCount="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1BADE-353D-40E4-B1CE-8CEF774BDEE5}">
  <dimension ref="A1:V75"/>
  <sheetViews>
    <sheetView view="pageBreakPreview" topLeftCell="A4" zoomScale="40" zoomScaleNormal="70" zoomScaleSheetLayoutView="40" workbookViewId="0">
      <selection activeCell="C4" sqref="C4:N4"/>
    </sheetView>
  </sheetViews>
  <sheetFormatPr defaultRowHeight="18"/>
  <cols>
    <col min="1" max="1" width="8" customWidth="1"/>
    <col min="2" max="2" width="32.8984375" customWidth="1"/>
    <col min="3" max="3" width="11.59765625" style="141" customWidth="1"/>
    <col min="4" max="4" width="40.09765625" customWidth="1"/>
    <col min="5" max="5" width="11.59765625" style="141" customWidth="1"/>
    <col min="6" max="6" width="40.69921875" customWidth="1"/>
    <col min="7" max="7" width="11.59765625" style="141" customWidth="1"/>
    <col min="8" max="8" width="42.3984375" customWidth="1"/>
    <col min="9" max="9" width="11.59765625" style="141" customWidth="1"/>
    <col min="10" max="10" width="41.3984375" customWidth="1"/>
    <col min="11" max="11" width="11.59765625" style="141" customWidth="1"/>
    <col min="12" max="12" width="42.3984375" customWidth="1"/>
    <col min="13" max="13" width="11.59765625" style="141" customWidth="1"/>
    <col min="14" max="14" width="42.3984375" customWidth="1"/>
    <col min="15" max="15" width="11.59765625" style="141" customWidth="1"/>
    <col min="16" max="16" width="39.8984375" customWidth="1"/>
    <col min="17" max="17" width="11.59765625" style="141" customWidth="1"/>
    <col min="18" max="18" width="39.5" customWidth="1"/>
    <col min="19" max="19" width="11.59765625" style="141" customWidth="1"/>
    <col min="20" max="20" width="39.8984375" customWidth="1"/>
    <col min="21" max="21" width="11.59765625" style="141" customWidth="1"/>
    <col min="22" max="22" width="41.09765625" customWidth="1"/>
    <col min="24" max="24" width="10.8984375" bestFit="1" customWidth="1"/>
  </cols>
  <sheetData>
    <row r="1" spans="1:22" ht="27" thickBot="1">
      <c r="A1" s="77" t="s">
        <v>1667</v>
      </c>
    </row>
    <row r="2" spans="1:22" ht="42" customHeight="1" thickBot="1">
      <c r="B2" s="76" t="s">
        <v>1</v>
      </c>
      <c r="C2" s="590" t="s">
        <v>2</v>
      </c>
      <c r="D2" s="591"/>
      <c r="E2" s="591"/>
      <c r="F2" s="591"/>
      <c r="G2" s="591"/>
      <c r="H2" s="591"/>
      <c r="I2" s="591"/>
      <c r="J2" s="591"/>
      <c r="K2" s="591"/>
      <c r="L2" s="591"/>
      <c r="M2" s="591"/>
      <c r="N2" s="591"/>
      <c r="O2" s="591"/>
      <c r="P2" s="591"/>
      <c r="Q2" s="591"/>
      <c r="R2" s="591"/>
      <c r="S2" s="591"/>
      <c r="T2" s="591"/>
      <c r="U2" s="591"/>
      <c r="V2" s="592"/>
    </row>
    <row r="3" spans="1:22" ht="42" customHeight="1" thickBot="1">
      <c r="B3" s="74" t="s">
        <v>3</v>
      </c>
      <c r="C3" s="702" t="s">
        <v>1666</v>
      </c>
      <c r="D3" s="703"/>
      <c r="E3" s="703"/>
      <c r="F3" s="703"/>
      <c r="G3" s="703"/>
      <c r="H3" s="703"/>
      <c r="I3" s="703"/>
      <c r="J3" s="703"/>
      <c r="K3" s="703"/>
      <c r="L3" s="703"/>
      <c r="M3" s="703"/>
      <c r="N3" s="703"/>
      <c r="O3" s="703"/>
      <c r="P3" s="703"/>
      <c r="Q3" s="703"/>
      <c r="R3" s="703"/>
      <c r="S3" s="703"/>
      <c r="T3" s="703"/>
      <c r="U3" s="703"/>
      <c r="V3" s="704"/>
    </row>
    <row r="4" spans="1:22" ht="78.75" customHeight="1" thickBot="1">
      <c r="B4" s="73" t="s">
        <v>5</v>
      </c>
      <c r="C4" s="705" t="s">
        <v>6</v>
      </c>
      <c r="D4" s="706"/>
      <c r="E4" s="706"/>
      <c r="F4" s="706"/>
      <c r="G4" s="706"/>
      <c r="H4" s="706"/>
      <c r="I4" s="706"/>
      <c r="J4" s="706"/>
      <c r="K4" s="706"/>
      <c r="L4" s="706"/>
      <c r="M4" s="706"/>
      <c r="N4" s="707"/>
      <c r="O4" s="502" t="s">
        <v>7</v>
      </c>
      <c r="P4" s="504"/>
      <c r="Q4" s="502" t="s">
        <v>8</v>
      </c>
      <c r="R4" s="504"/>
      <c r="S4" s="502" t="s">
        <v>9</v>
      </c>
      <c r="T4" s="503"/>
      <c r="U4" s="503"/>
      <c r="V4" s="504"/>
    </row>
    <row r="5" spans="1:22" ht="65.400000000000006" customHeight="1" thickBot="1">
      <c r="B5" s="74" t="s">
        <v>10</v>
      </c>
      <c r="C5" s="696" t="s">
        <v>1665</v>
      </c>
      <c r="D5" s="697"/>
      <c r="E5" s="697"/>
      <c r="F5" s="697"/>
      <c r="G5" s="697"/>
      <c r="H5" s="697"/>
      <c r="I5" s="697"/>
      <c r="J5" s="697"/>
      <c r="K5" s="697"/>
      <c r="L5" s="697"/>
      <c r="M5" s="697"/>
      <c r="N5" s="697"/>
      <c r="O5" s="697"/>
      <c r="P5" s="698"/>
      <c r="Q5" s="699" t="s">
        <v>12</v>
      </c>
      <c r="R5" s="700"/>
      <c r="S5" s="462" t="s">
        <v>13</v>
      </c>
      <c r="T5" s="463"/>
      <c r="U5" s="462" t="s">
        <v>14</v>
      </c>
      <c r="V5" s="463"/>
    </row>
    <row r="6" spans="1:22" s="75" customFormat="1" ht="57" customHeight="1" thickBot="1">
      <c r="B6" s="701" t="s">
        <v>15</v>
      </c>
      <c r="C6" s="317" t="s">
        <v>1446</v>
      </c>
      <c r="D6" s="318"/>
      <c r="E6" s="323" t="s">
        <v>1664</v>
      </c>
      <c r="F6" s="324"/>
      <c r="G6" s="324"/>
      <c r="H6" s="324"/>
      <c r="I6" s="324"/>
      <c r="J6" s="324"/>
      <c r="K6" s="324"/>
      <c r="L6" s="324"/>
      <c r="M6" s="324"/>
      <c r="N6" s="325"/>
      <c r="O6" s="326" t="s">
        <v>1663</v>
      </c>
      <c r="P6" s="327"/>
      <c r="Q6" s="332" t="s">
        <v>1662</v>
      </c>
      <c r="R6" s="333"/>
      <c r="S6" s="353" t="s">
        <v>20</v>
      </c>
      <c r="T6" s="354"/>
      <c r="U6" s="354"/>
      <c r="V6" s="355"/>
    </row>
    <row r="7" spans="1:22" s="75" customFormat="1" ht="60" customHeight="1" thickBot="1">
      <c r="B7" s="315"/>
      <c r="C7" s="319"/>
      <c r="D7" s="320"/>
      <c r="E7" s="356" t="s">
        <v>1661</v>
      </c>
      <c r="F7" s="357"/>
      <c r="G7" s="356" t="s">
        <v>1660</v>
      </c>
      <c r="H7" s="357"/>
      <c r="I7" s="356" t="s">
        <v>1659</v>
      </c>
      <c r="J7" s="687"/>
      <c r="K7" s="687"/>
      <c r="L7" s="357"/>
      <c r="M7" s="359" t="s">
        <v>1658</v>
      </c>
      <c r="N7" s="360"/>
      <c r="O7" s="328"/>
      <c r="P7" s="329"/>
      <c r="Q7" s="334"/>
      <c r="R7" s="335"/>
      <c r="S7" s="363" t="s">
        <v>25</v>
      </c>
      <c r="T7" s="364"/>
      <c r="U7" s="363" t="s">
        <v>1657</v>
      </c>
      <c r="V7" s="364"/>
    </row>
    <row r="8" spans="1:22" s="75" customFormat="1" ht="53.25" customHeight="1" thickBot="1">
      <c r="B8" s="316"/>
      <c r="C8" s="321"/>
      <c r="D8" s="322"/>
      <c r="E8" s="342"/>
      <c r="F8" s="343"/>
      <c r="G8" s="342"/>
      <c r="H8" s="343"/>
      <c r="I8" s="344" t="s">
        <v>27</v>
      </c>
      <c r="J8" s="345"/>
      <c r="K8" s="344" t="s">
        <v>28</v>
      </c>
      <c r="L8" s="345"/>
      <c r="M8" s="361"/>
      <c r="N8" s="362"/>
      <c r="O8" s="330"/>
      <c r="P8" s="331"/>
      <c r="Q8" s="336"/>
      <c r="R8" s="337"/>
      <c r="S8" s="340"/>
      <c r="T8" s="341"/>
      <c r="U8" s="340"/>
      <c r="V8" s="341"/>
    </row>
    <row r="9" spans="1:22" ht="49.95" customHeight="1" thickBot="1">
      <c r="B9" s="5" t="s">
        <v>29</v>
      </c>
      <c r="C9" s="368" t="s">
        <v>30</v>
      </c>
      <c r="D9" s="369"/>
      <c r="E9" s="382" t="s">
        <v>31</v>
      </c>
      <c r="F9" s="372"/>
      <c r="G9" s="372"/>
      <c r="H9" s="372"/>
      <c r="I9" s="372"/>
      <c r="J9" s="372"/>
      <c r="K9" s="372"/>
      <c r="L9" s="383"/>
      <c r="M9" s="384" t="s">
        <v>32</v>
      </c>
      <c r="N9" s="385"/>
      <c r="O9" s="376" t="s">
        <v>33</v>
      </c>
      <c r="P9" s="377"/>
      <c r="Q9" s="378" t="s">
        <v>34</v>
      </c>
      <c r="R9" s="379"/>
      <c r="S9" s="365" t="s">
        <v>35</v>
      </c>
      <c r="T9" s="366"/>
      <c r="U9" s="366"/>
      <c r="V9" s="367"/>
    </row>
    <row r="10" spans="1:22" ht="49.95" customHeight="1" thickBot="1">
      <c r="B10" s="5" t="s">
        <v>36</v>
      </c>
      <c r="C10" s="368" t="s">
        <v>37</v>
      </c>
      <c r="D10" s="369"/>
      <c r="E10" s="382" t="s">
        <v>38</v>
      </c>
      <c r="F10" s="372"/>
      <c r="G10" s="372"/>
      <c r="H10" s="372"/>
      <c r="I10" s="372"/>
      <c r="J10" s="372"/>
      <c r="K10" s="372"/>
      <c r="L10" s="383"/>
      <c r="M10" s="384" t="s">
        <v>39</v>
      </c>
      <c r="N10" s="385"/>
      <c r="O10" s="376" t="s">
        <v>40</v>
      </c>
      <c r="P10" s="377"/>
      <c r="Q10" s="378" t="s">
        <v>41</v>
      </c>
      <c r="R10" s="379"/>
      <c r="S10" s="365" t="s">
        <v>41</v>
      </c>
      <c r="T10" s="366"/>
      <c r="U10" s="366"/>
      <c r="V10" s="367"/>
    </row>
    <row r="11" spans="1:22" ht="49.95" customHeight="1" thickBot="1">
      <c r="B11" s="4" t="s">
        <v>42</v>
      </c>
      <c r="C11" s="368" t="s">
        <v>1656</v>
      </c>
      <c r="D11" s="369"/>
      <c r="E11" s="382" t="s">
        <v>1655</v>
      </c>
      <c r="F11" s="372"/>
      <c r="G11" s="372"/>
      <c r="H11" s="383"/>
      <c r="I11" s="382" t="s">
        <v>1655</v>
      </c>
      <c r="J11" s="372"/>
      <c r="K11" s="372"/>
      <c r="L11" s="383"/>
      <c r="M11" s="384" t="s">
        <v>1654</v>
      </c>
      <c r="N11" s="385"/>
      <c r="O11" s="376" t="s">
        <v>48</v>
      </c>
      <c r="P11" s="377"/>
      <c r="Q11" s="378" t="s">
        <v>48</v>
      </c>
      <c r="R11" s="379"/>
      <c r="S11" s="365" t="s">
        <v>499</v>
      </c>
      <c r="T11" s="366"/>
      <c r="U11" s="366"/>
      <c r="V11" s="367"/>
    </row>
    <row r="12" spans="1:22" ht="105.6" hidden="1" customHeight="1" thickBot="1">
      <c r="B12" s="5" t="s">
        <v>50</v>
      </c>
      <c r="C12" s="661" t="s">
        <v>51</v>
      </c>
      <c r="D12" s="662"/>
      <c r="E12" s="614" t="s">
        <v>52</v>
      </c>
      <c r="F12" s="615"/>
      <c r="G12" s="614" t="s">
        <v>53</v>
      </c>
      <c r="H12" s="615"/>
      <c r="I12" s="614" t="s">
        <v>54</v>
      </c>
      <c r="J12" s="616"/>
      <c r="K12" s="616"/>
      <c r="L12" s="615"/>
      <c r="M12" s="617" t="s">
        <v>1653</v>
      </c>
      <c r="N12" s="618"/>
      <c r="O12" s="657" t="s">
        <v>56</v>
      </c>
      <c r="P12" s="658"/>
      <c r="Q12" s="659" t="s">
        <v>57</v>
      </c>
      <c r="R12" s="660"/>
      <c r="S12" s="664" t="s">
        <v>58</v>
      </c>
      <c r="T12" s="665"/>
      <c r="U12" s="664" t="s">
        <v>59</v>
      </c>
      <c r="V12" s="665"/>
    </row>
    <row r="13" spans="1:22" s="68" customFormat="1" ht="30.9" customHeight="1">
      <c r="B13" s="505" t="s">
        <v>60</v>
      </c>
      <c r="C13" s="6"/>
      <c r="D13" s="10"/>
      <c r="E13" s="6"/>
      <c r="F13" s="10"/>
      <c r="G13" s="6"/>
      <c r="H13" s="7"/>
      <c r="I13" s="6"/>
      <c r="J13" s="7"/>
      <c r="K13" s="6"/>
      <c r="L13" s="7"/>
      <c r="M13" s="6" t="s">
        <v>1652</v>
      </c>
      <c r="N13" s="10" t="s">
        <v>1651</v>
      </c>
      <c r="O13" s="6" t="s">
        <v>1650</v>
      </c>
      <c r="P13" s="10" t="s">
        <v>66</v>
      </c>
      <c r="Q13" s="6" t="s">
        <v>1649</v>
      </c>
      <c r="R13" s="10" t="s">
        <v>64</v>
      </c>
      <c r="S13" s="6" t="s">
        <v>1649</v>
      </c>
      <c r="T13" s="7" t="s">
        <v>64</v>
      </c>
      <c r="U13" s="6" t="s">
        <v>1649</v>
      </c>
      <c r="V13" s="10" t="s">
        <v>64</v>
      </c>
    </row>
    <row r="14" spans="1:22" s="68" customFormat="1" ht="30.9" customHeight="1">
      <c r="B14" s="506"/>
      <c r="C14" s="9"/>
      <c r="D14" s="11"/>
      <c r="E14" s="9"/>
      <c r="F14" s="11"/>
      <c r="G14" s="9"/>
      <c r="H14" s="8"/>
      <c r="I14" s="9"/>
      <c r="J14" s="8"/>
      <c r="K14" s="9"/>
      <c r="L14" s="8"/>
      <c r="M14" s="9" t="s">
        <v>1648</v>
      </c>
      <c r="N14" s="11" t="s">
        <v>1647</v>
      </c>
      <c r="O14" s="9"/>
      <c r="P14" s="11"/>
      <c r="Q14" s="9" t="s">
        <v>68</v>
      </c>
      <c r="R14" s="11"/>
      <c r="S14" s="9" t="s">
        <v>68</v>
      </c>
      <c r="T14" s="8"/>
      <c r="U14" s="9" t="s">
        <v>68</v>
      </c>
      <c r="V14" s="11"/>
    </row>
    <row r="15" spans="1:22" s="68" customFormat="1" ht="30.9" customHeight="1">
      <c r="B15" s="506"/>
      <c r="C15" s="9"/>
      <c r="D15" s="11"/>
      <c r="E15" s="9"/>
      <c r="F15" s="11"/>
      <c r="G15" s="9"/>
      <c r="H15" s="8"/>
      <c r="I15" s="9"/>
      <c r="J15" s="8"/>
      <c r="K15" s="9"/>
      <c r="L15" s="8"/>
      <c r="M15" s="9" t="s">
        <v>1646</v>
      </c>
      <c r="N15" s="11" t="s">
        <v>1645</v>
      </c>
      <c r="O15" s="9"/>
      <c r="P15" s="11"/>
      <c r="Q15" s="9" t="s">
        <v>68</v>
      </c>
      <c r="R15" s="11"/>
      <c r="S15" s="9" t="s">
        <v>68</v>
      </c>
      <c r="T15" s="8"/>
      <c r="U15" s="9" t="s">
        <v>68</v>
      </c>
      <c r="V15" s="11"/>
    </row>
    <row r="16" spans="1:22" s="68" customFormat="1" ht="30.9" customHeight="1">
      <c r="B16" s="506"/>
      <c r="C16" s="9"/>
      <c r="D16" s="11"/>
      <c r="E16" s="9"/>
      <c r="F16" s="11"/>
      <c r="G16" s="9"/>
      <c r="H16" s="8"/>
      <c r="I16" s="9"/>
      <c r="J16" s="8"/>
      <c r="K16" s="9"/>
      <c r="L16" s="8"/>
      <c r="M16" s="9" t="s">
        <v>1644</v>
      </c>
      <c r="N16" s="11" t="s">
        <v>1643</v>
      </c>
      <c r="O16" s="9"/>
      <c r="P16" s="11"/>
      <c r="Q16" s="9" t="s">
        <v>68</v>
      </c>
      <c r="R16" s="11"/>
      <c r="S16" s="9" t="s">
        <v>68</v>
      </c>
      <c r="T16" s="8"/>
      <c r="U16" s="9" t="s">
        <v>68</v>
      </c>
      <c r="V16" s="11"/>
    </row>
    <row r="17" spans="2:22" s="68" customFormat="1" ht="30.9" customHeight="1">
      <c r="B17" s="506"/>
      <c r="C17" s="9"/>
      <c r="D17" s="11"/>
      <c r="E17" s="9"/>
      <c r="F17" s="11"/>
      <c r="G17" s="9"/>
      <c r="H17" s="8"/>
      <c r="I17" s="9"/>
      <c r="J17" s="8"/>
      <c r="K17" s="9"/>
      <c r="L17" s="8"/>
      <c r="M17" s="9" t="s">
        <v>1642</v>
      </c>
      <c r="N17" s="11" t="s">
        <v>1641</v>
      </c>
      <c r="O17" s="9"/>
      <c r="P17" s="11"/>
      <c r="Q17" s="9" t="s">
        <v>68</v>
      </c>
      <c r="R17" s="11"/>
      <c r="S17" s="9" t="s">
        <v>68</v>
      </c>
      <c r="T17" s="8"/>
      <c r="U17" s="9" t="s">
        <v>68</v>
      </c>
      <c r="V17" s="11"/>
    </row>
    <row r="18" spans="2:22" s="68" customFormat="1" ht="30.9" customHeight="1">
      <c r="B18" s="506"/>
      <c r="C18" s="9"/>
      <c r="D18" s="11"/>
      <c r="E18" s="9"/>
      <c r="F18" s="11"/>
      <c r="G18" s="9"/>
      <c r="H18" s="8"/>
      <c r="I18" s="9"/>
      <c r="J18" s="8"/>
      <c r="K18" s="9"/>
      <c r="L18" s="8"/>
      <c r="M18" s="9" t="s">
        <v>1640</v>
      </c>
      <c r="N18" s="11" t="s">
        <v>1639</v>
      </c>
      <c r="O18" s="9"/>
      <c r="P18" s="11"/>
      <c r="Q18" s="9" t="s">
        <v>68</v>
      </c>
      <c r="R18" s="11"/>
      <c r="S18" s="9" t="s">
        <v>68</v>
      </c>
      <c r="T18" s="8"/>
      <c r="U18" s="9" t="s">
        <v>68</v>
      </c>
      <c r="V18" s="11"/>
    </row>
    <row r="19" spans="2:22" s="68" customFormat="1" ht="30.9" customHeight="1">
      <c r="B19" s="506"/>
      <c r="C19" s="9"/>
      <c r="D19" s="11"/>
      <c r="E19" s="9"/>
      <c r="F19" s="11"/>
      <c r="G19" s="9"/>
      <c r="H19" s="8"/>
      <c r="I19" s="9"/>
      <c r="J19" s="8"/>
      <c r="K19" s="9"/>
      <c r="L19" s="8"/>
      <c r="M19" s="9" t="s">
        <v>1638</v>
      </c>
      <c r="N19" s="11" t="s">
        <v>1637</v>
      </c>
      <c r="O19" s="9"/>
      <c r="P19" s="11"/>
      <c r="Q19" s="9" t="s">
        <v>68</v>
      </c>
      <c r="R19" s="11"/>
      <c r="S19" s="9" t="s">
        <v>68</v>
      </c>
      <c r="T19" s="8"/>
      <c r="U19" s="9" t="s">
        <v>68</v>
      </c>
      <c r="V19" s="11"/>
    </row>
    <row r="20" spans="2:22" s="68" customFormat="1" ht="30.9" customHeight="1">
      <c r="B20" s="147"/>
      <c r="C20" s="21"/>
      <c r="D20" s="23"/>
      <c r="E20" s="21"/>
      <c r="F20" s="23"/>
      <c r="G20" s="21"/>
      <c r="H20" s="22"/>
      <c r="I20" s="21"/>
      <c r="J20" s="22"/>
      <c r="K20" s="21"/>
      <c r="L20" s="22"/>
      <c r="M20" s="21" t="s">
        <v>68</v>
      </c>
      <c r="N20" s="23"/>
      <c r="O20" s="21"/>
      <c r="P20" s="23"/>
      <c r="Q20" s="21" t="s">
        <v>1636</v>
      </c>
      <c r="R20" s="50" t="s">
        <v>485</v>
      </c>
      <c r="S20" s="21" t="s">
        <v>1635</v>
      </c>
      <c r="T20" s="50" t="s">
        <v>485</v>
      </c>
      <c r="U20" s="21" t="s">
        <v>1635</v>
      </c>
      <c r="V20" s="27" t="s">
        <v>485</v>
      </c>
    </row>
    <row r="21" spans="2:22" s="68" customFormat="1" ht="30.9" customHeight="1" thickBot="1">
      <c r="B21" s="146"/>
      <c r="C21" s="17"/>
      <c r="D21" s="19"/>
      <c r="E21" s="17"/>
      <c r="F21" s="19"/>
      <c r="G21" s="17"/>
      <c r="H21" s="18"/>
      <c r="I21" s="17"/>
      <c r="J21" s="18"/>
      <c r="K21" s="17"/>
      <c r="L21" s="18"/>
      <c r="M21" s="17" t="s">
        <v>68</v>
      </c>
      <c r="N21" s="19"/>
      <c r="O21" s="17"/>
      <c r="P21" s="19"/>
      <c r="Q21" s="17" t="s">
        <v>68</v>
      </c>
      <c r="R21" s="19"/>
      <c r="S21" s="17" t="s">
        <v>68</v>
      </c>
      <c r="T21" s="18"/>
      <c r="U21" s="17" t="s">
        <v>68</v>
      </c>
      <c r="V21" s="19"/>
    </row>
    <row r="22" spans="2:22" s="68" customFormat="1" ht="30.9" customHeight="1">
      <c r="B22" s="506" t="s">
        <v>72</v>
      </c>
      <c r="C22" s="9"/>
      <c r="D22" s="11"/>
      <c r="E22" s="9"/>
      <c r="F22" s="11"/>
      <c r="G22" s="9"/>
      <c r="H22" s="8"/>
      <c r="I22" s="9" t="s">
        <v>1634</v>
      </c>
      <c r="J22" s="8" t="s">
        <v>1633</v>
      </c>
      <c r="K22" s="9" t="s">
        <v>1632</v>
      </c>
      <c r="L22" s="8" t="s">
        <v>1631</v>
      </c>
      <c r="M22" s="9" t="s">
        <v>1630</v>
      </c>
      <c r="N22" s="11" t="s">
        <v>1629</v>
      </c>
      <c r="O22" s="9"/>
      <c r="P22" s="11"/>
      <c r="Q22" s="9" t="s">
        <v>68</v>
      </c>
      <c r="R22" s="11"/>
      <c r="S22" s="9" t="s">
        <v>68</v>
      </c>
      <c r="T22" s="8"/>
      <c r="U22" s="9" t="s">
        <v>68</v>
      </c>
      <c r="V22" s="11"/>
    </row>
    <row r="23" spans="2:22" s="68" customFormat="1" ht="30.9" customHeight="1">
      <c r="B23" s="506"/>
      <c r="C23" s="9"/>
      <c r="D23" s="11"/>
      <c r="E23" s="9"/>
      <c r="F23" s="11"/>
      <c r="G23" s="9"/>
      <c r="H23" s="8"/>
      <c r="I23" s="9" t="s">
        <v>1628</v>
      </c>
      <c r="J23" s="8" t="s">
        <v>1627</v>
      </c>
      <c r="K23" s="9" t="s">
        <v>1626</v>
      </c>
      <c r="L23" s="8" t="s">
        <v>76</v>
      </c>
      <c r="M23" s="9" t="s">
        <v>1625</v>
      </c>
      <c r="N23" s="11" t="s">
        <v>1624</v>
      </c>
      <c r="O23" s="9"/>
      <c r="P23" s="11"/>
      <c r="Q23" s="9" t="s">
        <v>68</v>
      </c>
      <c r="R23" s="11"/>
      <c r="S23" s="9" t="s">
        <v>68</v>
      </c>
      <c r="T23" s="8"/>
      <c r="U23" s="9" t="s">
        <v>68</v>
      </c>
      <c r="V23" s="11"/>
    </row>
    <row r="24" spans="2:22" s="68" customFormat="1" ht="30.9" customHeight="1">
      <c r="B24" s="506"/>
      <c r="C24" s="9"/>
      <c r="D24" s="11"/>
      <c r="E24" s="9"/>
      <c r="F24" s="11"/>
      <c r="G24" s="9"/>
      <c r="H24" s="8"/>
      <c r="I24" s="9" t="s">
        <v>1623</v>
      </c>
      <c r="J24" s="8" t="s">
        <v>1622</v>
      </c>
      <c r="K24" s="9" t="s">
        <v>1621</v>
      </c>
      <c r="L24" s="8" t="s">
        <v>1620</v>
      </c>
      <c r="M24" s="9" t="s">
        <v>1619</v>
      </c>
      <c r="N24" s="11" t="s">
        <v>1618</v>
      </c>
      <c r="O24" s="9"/>
      <c r="P24" s="11"/>
      <c r="Q24" s="9" t="s">
        <v>68</v>
      </c>
      <c r="R24" s="11"/>
      <c r="S24" s="9" t="s">
        <v>68</v>
      </c>
      <c r="T24" s="8"/>
      <c r="U24" s="9" t="s">
        <v>68</v>
      </c>
      <c r="V24" s="11"/>
    </row>
    <row r="25" spans="2:22" s="68" customFormat="1" ht="30.9" customHeight="1">
      <c r="B25" s="506"/>
      <c r="C25" s="9"/>
      <c r="D25" s="11"/>
      <c r="E25" s="9"/>
      <c r="F25" s="11"/>
      <c r="G25" s="9"/>
      <c r="H25" s="8"/>
      <c r="I25" s="9" t="s">
        <v>1617</v>
      </c>
      <c r="J25" s="8" t="s">
        <v>1616</v>
      </c>
      <c r="K25" s="9" t="s">
        <v>1615</v>
      </c>
      <c r="L25" s="8" t="s">
        <v>1614</v>
      </c>
      <c r="M25" s="9" t="s">
        <v>1613</v>
      </c>
      <c r="N25" s="11" t="s">
        <v>1612</v>
      </c>
      <c r="O25" s="9"/>
      <c r="P25" s="11"/>
      <c r="Q25" s="9" t="s">
        <v>68</v>
      </c>
      <c r="R25" s="11"/>
      <c r="S25" s="9" t="s">
        <v>68</v>
      </c>
      <c r="T25" s="8"/>
      <c r="U25" s="9" t="s">
        <v>68</v>
      </c>
      <c r="V25" s="11"/>
    </row>
    <row r="26" spans="2:22" s="68" customFormat="1" ht="30.9" customHeight="1">
      <c r="B26" s="506"/>
      <c r="C26" s="9"/>
      <c r="D26" s="11"/>
      <c r="E26" s="9"/>
      <c r="F26" s="11"/>
      <c r="G26" s="9"/>
      <c r="H26" s="8"/>
      <c r="I26" s="9" t="s">
        <v>1611</v>
      </c>
      <c r="J26" s="8" t="s">
        <v>1610</v>
      </c>
      <c r="K26" s="9" t="s">
        <v>1609</v>
      </c>
      <c r="L26" s="8" t="s">
        <v>1608</v>
      </c>
      <c r="M26" s="9" t="s">
        <v>1607</v>
      </c>
      <c r="N26" s="11" t="s">
        <v>1606</v>
      </c>
      <c r="O26" s="9"/>
      <c r="P26" s="11"/>
      <c r="Q26" s="9" t="s">
        <v>68</v>
      </c>
      <c r="R26" s="11"/>
      <c r="S26" s="9" t="s">
        <v>68</v>
      </c>
      <c r="T26" s="8"/>
      <c r="U26" s="9" t="s">
        <v>68</v>
      </c>
      <c r="V26" s="11"/>
    </row>
    <row r="27" spans="2:22" s="68" customFormat="1" ht="30.9" customHeight="1">
      <c r="B27" s="506"/>
      <c r="C27" s="9"/>
      <c r="D27" s="11"/>
      <c r="E27" s="9"/>
      <c r="F27" s="11"/>
      <c r="G27" s="9"/>
      <c r="H27" s="8"/>
      <c r="I27" s="9" t="s">
        <v>1605</v>
      </c>
      <c r="J27" s="8" t="s">
        <v>1604</v>
      </c>
      <c r="K27" s="9" t="s">
        <v>1603</v>
      </c>
      <c r="L27" s="8" t="s">
        <v>1602</v>
      </c>
      <c r="M27" s="9" t="s">
        <v>1601</v>
      </c>
      <c r="N27" s="11" t="s">
        <v>1600</v>
      </c>
      <c r="O27" s="9"/>
      <c r="P27" s="11"/>
      <c r="Q27" s="9" t="s">
        <v>68</v>
      </c>
      <c r="R27" s="11"/>
      <c r="S27" s="9" t="s">
        <v>68</v>
      </c>
      <c r="T27" s="8"/>
      <c r="U27" s="9" t="s">
        <v>68</v>
      </c>
      <c r="V27" s="11"/>
    </row>
    <row r="28" spans="2:22" s="68" customFormat="1" ht="30.9" customHeight="1">
      <c r="B28" s="506"/>
      <c r="C28" s="9"/>
      <c r="D28" s="11"/>
      <c r="E28" s="9"/>
      <c r="F28" s="11"/>
      <c r="G28" s="9"/>
      <c r="H28" s="8"/>
      <c r="I28" s="9" t="s">
        <v>68</v>
      </c>
      <c r="J28" s="8"/>
      <c r="K28" s="9" t="s">
        <v>1599</v>
      </c>
      <c r="L28" s="8" t="s">
        <v>1598</v>
      </c>
      <c r="M28" s="9" t="s">
        <v>1597</v>
      </c>
      <c r="N28" s="11" t="s">
        <v>1596</v>
      </c>
      <c r="O28" s="9"/>
      <c r="P28" s="11"/>
      <c r="Q28" s="9" t="s">
        <v>68</v>
      </c>
      <c r="R28" s="11"/>
      <c r="S28" s="9" t="s">
        <v>68</v>
      </c>
      <c r="T28" s="8"/>
      <c r="U28" s="9" t="s">
        <v>68</v>
      </c>
      <c r="V28" s="11"/>
    </row>
    <row r="29" spans="2:22" s="68" customFormat="1" ht="30.9" customHeight="1">
      <c r="B29" s="506"/>
      <c r="C29" s="9"/>
      <c r="D29" s="11"/>
      <c r="E29" s="9"/>
      <c r="F29" s="11"/>
      <c r="G29" s="9"/>
      <c r="H29" s="8"/>
      <c r="I29" s="9" t="s">
        <v>68</v>
      </c>
      <c r="J29" s="8"/>
      <c r="K29" s="9" t="s">
        <v>1595</v>
      </c>
      <c r="L29" s="8" t="s">
        <v>1594</v>
      </c>
      <c r="M29" s="9" t="s">
        <v>1593</v>
      </c>
      <c r="N29" s="11" t="s">
        <v>1592</v>
      </c>
      <c r="O29" s="9"/>
      <c r="P29" s="11"/>
      <c r="Q29" s="9" t="s">
        <v>68</v>
      </c>
      <c r="R29" s="11"/>
      <c r="S29" s="9" t="s">
        <v>68</v>
      </c>
      <c r="T29" s="8"/>
      <c r="U29" s="9" t="s">
        <v>68</v>
      </c>
      <c r="V29" s="11"/>
    </row>
    <row r="30" spans="2:22" s="68" customFormat="1" ht="30.9" customHeight="1">
      <c r="B30" s="506"/>
      <c r="C30" s="9"/>
      <c r="D30" s="11"/>
      <c r="E30" s="9"/>
      <c r="F30" s="11"/>
      <c r="G30" s="9"/>
      <c r="H30" s="8"/>
      <c r="I30" s="9" t="s">
        <v>68</v>
      </c>
      <c r="J30" s="8"/>
      <c r="K30" s="9" t="s">
        <v>1591</v>
      </c>
      <c r="L30" s="8" t="s">
        <v>1590</v>
      </c>
      <c r="M30" s="9" t="s">
        <v>1589</v>
      </c>
      <c r="N30" s="11" t="s">
        <v>1588</v>
      </c>
      <c r="O30" s="9"/>
      <c r="P30" s="11"/>
      <c r="Q30" s="9" t="s">
        <v>68</v>
      </c>
      <c r="R30" s="11"/>
      <c r="S30" s="9" t="s">
        <v>68</v>
      </c>
      <c r="T30" s="8"/>
      <c r="U30" s="9" t="s">
        <v>68</v>
      </c>
      <c r="V30" s="11"/>
    </row>
    <row r="31" spans="2:22" s="68" customFormat="1" ht="30.9" customHeight="1">
      <c r="B31" s="506"/>
      <c r="C31" s="9"/>
      <c r="D31" s="11"/>
      <c r="E31" s="9"/>
      <c r="F31" s="11"/>
      <c r="G31" s="9"/>
      <c r="H31" s="8"/>
      <c r="I31" s="9" t="s">
        <v>68</v>
      </c>
      <c r="J31" s="8"/>
      <c r="K31" s="9" t="s">
        <v>1587</v>
      </c>
      <c r="L31" s="8" t="s">
        <v>1586</v>
      </c>
      <c r="M31" s="9"/>
      <c r="N31" s="11" t="s">
        <v>1585</v>
      </c>
      <c r="O31" s="9"/>
      <c r="P31" s="11"/>
      <c r="Q31" s="9" t="s">
        <v>68</v>
      </c>
      <c r="R31" s="11"/>
      <c r="S31" s="9" t="s">
        <v>68</v>
      </c>
      <c r="T31" s="8"/>
      <c r="U31" s="9" t="s">
        <v>68</v>
      </c>
      <c r="V31" s="11"/>
    </row>
    <row r="32" spans="2:22" s="68" customFormat="1" ht="30.9" customHeight="1">
      <c r="B32" s="506"/>
      <c r="C32" s="9"/>
      <c r="D32" s="11"/>
      <c r="E32" s="9"/>
      <c r="F32" s="11"/>
      <c r="G32" s="9"/>
      <c r="H32" s="8"/>
      <c r="I32" s="9" t="s">
        <v>68</v>
      </c>
      <c r="J32" s="8"/>
      <c r="K32" s="9" t="s">
        <v>1584</v>
      </c>
      <c r="L32" s="8" t="s">
        <v>1583</v>
      </c>
      <c r="M32" s="9" t="s">
        <v>68</v>
      </c>
      <c r="N32" s="8"/>
      <c r="O32" s="9"/>
      <c r="P32" s="11"/>
      <c r="Q32" s="9" t="s">
        <v>68</v>
      </c>
      <c r="R32" s="11"/>
      <c r="S32" s="9" t="s">
        <v>68</v>
      </c>
      <c r="T32" s="8"/>
      <c r="U32" s="9" t="s">
        <v>68</v>
      </c>
      <c r="V32" s="11"/>
    </row>
    <row r="33" spans="2:22" s="68" customFormat="1" ht="30.9" customHeight="1">
      <c r="B33" s="506"/>
      <c r="C33" s="9"/>
      <c r="D33" s="11"/>
      <c r="E33" s="9"/>
      <c r="F33" s="11"/>
      <c r="G33" s="9"/>
      <c r="H33" s="8"/>
      <c r="I33" s="9" t="s">
        <v>68</v>
      </c>
      <c r="J33" s="8"/>
      <c r="K33" s="9" t="s">
        <v>1582</v>
      </c>
      <c r="L33" s="8" t="s">
        <v>1581</v>
      </c>
      <c r="M33" s="9" t="s">
        <v>68</v>
      </c>
      <c r="N33" s="11"/>
      <c r="O33" s="9"/>
      <c r="P33" s="11"/>
      <c r="Q33" s="9" t="s">
        <v>68</v>
      </c>
      <c r="R33" s="11"/>
      <c r="S33" s="9" t="s">
        <v>68</v>
      </c>
      <c r="T33" s="8"/>
      <c r="U33" s="9" t="s">
        <v>68</v>
      </c>
      <c r="V33" s="11"/>
    </row>
    <row r="34" spans="2:22" s="68" customFormat="1" ht="30.9" customHeight="1">
      <c r="B34" s="506"/>
      <c r="C34" s="9"/>
      <c r="D34" s="11"/>
      <c r="E34" s="9"/>
      <c r="F34" s="11"/>
      <c r="G34" s="9"/>
      <c r="H34" s="8"/>
      <c r="I34" s="9" t="s">
        <v>68</v>
      </c>
      <c r="J34" s="8"/>
      <c r="K34" s="9"/>
      <c r="L34" s="8"/>
      <c r="M34" s="9" t="s">
        <v>68</v>
      </c>
      <c r="N34" s="11"/>
      <c r="O34" s="9"/>
      <c r="P34" s="11"/>
      <c r="Q34" s="9" t="s">
        <v>68</v>
      </c>
      <c r="R34" s="11"/>
      <c r="S34" s="9" t="s">
        <v>68</v>
      </c>
      <c r="T34" s="8"/>
      <c r="U34" s="9" t="s">
        <v>68</v>
      </c>
      <c r="V34" s="11"/>
    </row>
    <row r="35" spans="2:22" s="68" customFormat="1" ht="30.9" customHeight="1">
      <c r="B35" s="147"/>
      <c r="C35" s="21"/>
      <c r="D35" s="23"/>
      <c r="E35" s="21"/>
      <c r="F35" s="23"/>
      <c r="G35" s="21"/>
      <c r="H35" s="22"/>
      <c r="I35" s="21" t="s">
        <v>68</v>
      </c>
      <c r="J35" s="22"/>
      <c r="K35" s="21" t="s">
        <v>68</v>
      </c>
      <c r="L35" s="22"/>
      <c r="M35" s="21" t="s">
        <v>68</v>
      </c>
      <c r="N35" s="23"/>
      <c r="O35" s="21"/>
      <c r="P35" s="23"/>
      <c r="Q35" s="21" t="s">
        <v>1580</v>
      </c>
      <c r="R35" s="22" t="s">
        <v>432</v>
      </c>
      <c r="S35" s="21" t="s">
        <v>1579</v>
      </c>
      <c r="T35" s="22" t="s">
        <v>432</v>
      </c>
      <c r="U35" s="21" t="s">
        <v>1579</v>
      </c>
      <c r="V35" s="27" t="s">
        <v>432</v>
      </c>
    </row>
    <row r="36" spans="2:22" s="68" customFormat="1" ht="30.9" customHeight="1" thickBot="1">
      <c r="B36" s="146"/>
      <c r="C36" s="17"/>
      <c r="D36" s="19"/>
      <c r="E36" s="17"/>
      <c r="F36" s="19"/>
      <c r="G36" s="17"/>
      <c r="H36" s="18"/>
      <c r="I36" s="17" t="s">
        <v>68</v>
      </c>
      <c r="J36" s="18"/>
      <c r="K36" s="17" t="s">
        <v>68</v>
      </c>
      <c r="L36" s="18"/>
      <c r="M36" s="17" t="s">
        <v>68</v>
      </c>
      <c r="N36" s="19"/>
      <c r="O36" s="17"/>
      <c r="P36" s="19"/>
      <c r="Q36" s="17" t="s">
        <v>68</v>
      </c>
      <c r="R36" s="19"/>
      <c r="S36" s="17" t="s">
        <v>68</v>
      </c>
      <c r="T36" s="18"/>
      <c r="U36" s="17" t="s">
        <v>68</v>
      </c>
      <c r="V36" s="19"/>
    </row>
    <row r="37" spans="2:22" s="68" customFormat="1" ht="30.9" customHeight="1">
      <c r="B37" s="506" t="s">
        <v>114</v>
      </c>
      <c r="C37" s="9"/>
      <c r="D37" s="11"/>
      <c r="E37" s="9"/>
      <c r="F37" s="11"/>
      <c r="G37" s="9"/>
      <c r="H37" s="8"/>
      <c r="I37" s="9" t="s">
        <v>1578</v>
      </c>
      <c r="J37" s="8" t="s">
        <v>201</v>
      </c>
      <c r="K37" s="9" t="s">
        <v>1577</v>
      </c>
      <c r="L37" s="8" t="s">
        <v>1576</v>
      </c>
      <c r="M37" s="9" t="s">
        <v>1575</v>
      </c>
      <c r="N37" s="11" t="s">
        <v>1574</v>
      </c>
      <c r="O37" s="9"/>
      <c r="P37" s="11"/>
      <c r="Q37" s="9" t="s">
        <v>68</v>
      </c>
      <c r="R37" s="11"/>
      <c r="S37" s="9" t="s">
        <v>68</v>
      </c>
      <c r="T37" s="8"/>
      <c r="U37" s="9" t="s">
        <v>68</v>
      </c>
      <c r="V37" s="11"/>
    </row>
    <row r="38" spans="2:22" s="68" customFormat="1" ht="30.9" customHeight="1">
      <c r="B38" s="506"/>
      <c r="C38" s="9"/>
      <c r="D38" s="11"/>
      <c r="E38" s="9"/>
      <c r="F38" s="11"/>
      <c r="G38" s="9"/>
      <c r="H38" s="8"/>
      <c r="I38" s="9" t="s">
        <v>1573</v>
      </c>
      <c r="J38" s="8" t="s">
        <v>1572</v>
      </c>
      <c r="K38" s="9" t="s">
        <v>1571</v>
      </c>
      <c r="L38" s="8" t="s">
        <v>1570</v>
      </c>
      <c r="M38" s="9" t="s">
        <v>1569</v>
      </c>
      <c r="N38" s="11" t="s">
        <v>1568</v>
      </c>
      <c r="O38" s="9"/>
      <c r="P38" s="11"/>
      <c r="Q38" s="9" t="s">
        <v>68</v>
      </c>
      <c r="R38" s="11"/>
      <c r="S38" s="9" t="s">
        <v>68</v>
      </c>
      <c r="T38" s="8"/>
      <c r="U38" s="9" t="s">
        <v>68</v>
      </c>
      <c r="V38" s="11"/>
    </row>
    <row r="39" spans="2:22" s="68" customFormat="1" ht="30.9" customHeight="1">
      <c r="B39" s="506"/>
      <c r="C39" s="9"/>
      <c r="D39" s="11"/>
      <c r="E39" s="9"/>
      <c r="F39" s="11"/>
      <c r="G39" s="9"/>
      <c r="H39" s="8"/>
      <c r="I39" s="9" t="s">
        <v>1567</v>
      </c>
      <c r="J39" s="8" t="s">
        <v>1566</v>
      </c>
      <c r="K39" s="9" t="s">
        <v>1565</v>
      </c>
      <c r="L39" s="8" t="s">
        <v>1564</v>
      </c>
      <c r="M39" s="9" t="s">
        <v>1563</v>
      </c>
      <c r="N39" s="11" t="s">
        <v>1562</v>
      </c>
      <c r="O39" s="9"/>
      <c r="P39" s="11"/>
      <c r="Q39" s="9" t="s">
        <v>68</v>
      </c>
      <c r="R39" s="11"/>
      <c r="S39" s="9" t="s">
        <v>68</v>
      </c>
      <c r="T39" s="8"/>
      <c r="U39" s="9" t="s">
        <v>68</v>
      </c>
      <c r="V39" s="11"/>
    </row>
    <row r="40" spans="2:22" s="68" customFormat="1" ht="30.9" customHeight="1">
      <c r="B40" s="506"/>
      <c r="C40" s="9"/>
      <c r="D40" s="11"/>
      <c r="E40" s="9"/>
      <c r="F40" s="11"/>
      <c r="G40" s="9"/>
      <c r="H40" s="8"/>
      <c r="I40" s="9" t="s">
        <v>1561</v>
      </c>
      <c r="J40" s="8" t="s">
        <v>118</v>
      </c>
      <c r="K40" s="9" t="s">
        <v>1560</v>
      </c>
      <c r="L40" s="8" t="s">
        <v>1559</v>
      </c>
      <c r="M40" s="9" t="s">
        <v>1558</v>
      </c>
      <c r="N40" s="11" t="s">
        <v>1557</v>
      </c>
      <c r="O40" s="9"/>
      <c r="P40" s="11"/>
      <c r="Q40" s="9" t="s">
        <v>68</v>
      </c>
      <c r="R40" s="11"/>
      <c r="S40" s="9" t="s">
        <v>68</v>
      </c>
      <c r="T40" s="8"/>
      <c r="U40" s="9" t="s">
        <v>68</v>
      </c>
      <c r="V40" s="11"/>
    </row>
    <row r="41" spans="2:22" s="68" customFormat="1" ht="30.9" customHeight="1">
      <c r="B41" s="506"/>
      <c r="C41" s="9"/>
      <c r="D41" s="11"/>
      <c r="E41" s="9"/>
      <c r="F41" s="11"/>
      <c r="G41" s="9"/>
      <c r="H41" s="8"/>
      <c r="I41" s="9" t="s">
        <v>1556</v>
      </c>
      <c r="J41" s="8" t="s">
        <v>1555</v>
      </c>
      <c r="K41" s="9" t="s">
        <v>1554</v>
      </c>
      <c r="L41" s="8" t="s">
        <v>1553</v>
      </c>
      <c r="M41" s="9" t="s">
        <v>1552</v>
      </c>
      <c r="N41" s="11" t="s">
        <v>1551</v>
      </c>
      <c r="O41" s="9"/>
      <c r="P41" s="11"/>
      <c r="Q41" s="9" t="s">
        <v>68</v>
      </c>
      <c r="R41" s="11"/>
      <c r="S41" s="9" t="s">
        <v>68</v>
      </c>
      <c r="T41" s="8"/>
      <c r="U41" s="9" t="s">
        <v>68</v>
      </c>
      <c r="V41" s="11"/>
    </row>
    <row r="42" spans="2:22" s="68" customFormat="1" ht="30.9" customHeight="1">
      <c r="B42" s="506"/>
      <c r="C42" s="9"/>
      <c r="D42" s="11"/>
      <c r="E42" s="9"/>
      <c r="F42" s="11"/>
      <c r="G42" s="9"/>
      <c r="H42" s="8"/>
      <c r="I42" s="9" t="s">
        <v>1550</v>
      </c>
      <c r="J42" s="8" t="s">
        <v>1549</v>
      </c>
      <c r="K42" s="9" t="s">
        <v>1548</v>
      </c>
      <c r="L42" s="8" t="s">
        <v>1547</v>
      </c>
      <c r="M42" s="9" t="s">
        <v>1546</v>
      </c>
      <c r="N42" s="11" t="s">
        <v>1545</v>
      </c>
      <c r="O42" s="9"/>
      <c r="P42" s="11"/>
      <c r="Q42" s="9" t="s">
        <v>68</v>
      </c>
      <c r="R42" s="11"/>
      <c r="S42" s="9" t="s">
        <v>68</v>
      </c>
      <c r="T42" s="8"/>
      <c r="U42" s="9" t="s">
        <v>68</v>
      </c>
      <c r="V42" s="11"/>
    </row>
    <row r="43" spans="2:22" s="68" customFormat="1" ht="30.9" customHeight="1">
      <c r="B43" s="506"/>
      <c r="C43" s="9"/>
      <c r="D43" s="11"/>
      <c r="E43" s="9"/>
      <c r="F43" s="11"/>
      <c r="G43" s="9"/>
      <c r="H43" s="8"/>
      <c r="I43" s="9" t="s">
        <v>1544</v>
      </c>
      <c r="J43" s="8" t="s">
        <v>1543</v>
      </c>
      <c r="K43" s="9" t="s">
        <v>1542</v>
      </c>
      <c r="L43" s="8" t="s">
        <v>1541</v>
      </c>
      <c r="M43" s="9" t="s">
        <v>1540</v>
      </c>
      <c r="N43" s="11" t="s">
        <v>1539</v>
      </c>
      <c r="O43" s="9"/>
      <c r="P43" s="11"/>
      <c r="Q43" s="9" t="s">
        <v>68</v>
      </c>
      <c r="R43" s="11"/>
      <c r="S43" s="9" t="s">
        <v>68</v>
      </c>
      <c r="T43" s="8"/>
      <c r="U43" s="9" t="s">
        <v>68</v>
      </c>
      <c r="V43" s="11"/>
    </row>
    <row r="44" spans="2:22" s="68" customFormat="1" ht="30.9" customHeight="1">
      <c r="B44" s="506"/>
      <c r="C44" s="9"/>
      <c r="D44" s="11"/>
      <c r="E44" s="9"/>
      <c r="F44" s="11"/>
      <c r="G44" s="9"/>
      <c r="H44" s="8"/>
      <c r="I44" s="9" t="s">
        <v>1538</v>
      </c>
      <c r="J44" s="8" t="s">
        <v>1537</v>
      </c>
      <c r="K44" s="9"/>
      <c r="L44" s="8"/>
      <c r="M44" s="9" t="s">
        <v>1536</v>
      </c>
      <c r="N44" s="11" t="s">
        <v>1535</v>
      </c>
      <c r="O44" s="9"/>
      <c r="P44" s="11"/>
      <c r="Q44" s="9" t="s">
        <v>68</v>
      </c>
      <c r="R44" s="11"/>
      <c r="S44" s="9" t="s">
        <v>68</v>
      </c>
      <c r="T44" s="8"/>
      <c r="U44" s="9" t="s">
        <v>68</v>
      </c>
      <c r="V44" s="11"/>
    </row>
    <row r="45" spans="2:22" s="68" customFormat="1" ht="30.9" customHeight="1">
      <c r="B45" s="506"/>
      <c r="C45" s="9"/>
      <c r="D45" s="11"/>
      <c r="E45" s="9"/>
      <c r="F45" s="11"/>
      <c r="G45" s="9"/>
      <c r="H45" s="8"/>
      <c r="I45" s="9" t="s">
        <v>1534</v>
      </c>
      <c r="J45" s="8" t="s">
        <v>1533</v>
      </c>
      <c r="K45" s="9" t="s">
        <v>68</v>
      </c>
      <c r="L45" s="8"/>
      <c r="M45" s="9" t="s">
        <v>1532</v>
      </c>
      <c r="N45" s="11" t="s">
        <v>1531</v>
      </c>
      <c r="O45" s="9"/>
      <c r="P45" s="11"/>
      <c r="Q45" s="9" t="s">
        <v>68</v>
      </c>
      <c r="R45" s="11"/>
      <c r="S45" s="9" t="s">
        <v>68</v>
      </c>
      <c r="T45" s="8"/>
      <c r="U45" s="9" t="s">
        <v>68</v>
      </c>
      <c r="V45" s="11"/>
    </row>
    <row r="46" spans="2:22" s="68" customFormat="1" ht="30.9" customHeight="1">
      <c r="B46" s="506"/>
      <c r="C46" s="9"/>
      <c r="D46" s="11"/>
      <c r="E46" s="9"/>
      <c r="F46" s="11"/>
      <c r="G46" s="9"/>
      <c r="H46" s="8"/>
      <c r="I46" s="9" t="s">
        <v>68</v>
      </c>
      <c r="J46" s="8"/>
      <c r="K46" s="9" t="s">
        <v>68</v>
      </c>
      <c r="L46" s="8"/>
      <c r="M46" s="9" t="s">
        <v>1530</v>
      </c>
      <c r="N46" s="11" t="s">
        <v>1529</v>
      </c>
      <c r="O46" s="9"/>
      <c r="P46" s="11"/>
      <c r="Q46" s="9" t="s">
        <v>68</v>
      </c>
      <c r="R46" s="11"/>
      <c r="S46" s="9" t="s">
        <v>68</v>
      </c>
      <c r="T46" s="8"/>
      <c r="U46" s="9" t="s">
        <v>68</v>
      </c>
      <c r="V46" s="11"/>
    </row>
    <row r="47" spans="2:22" s="68" customFormat="1" ht="30.9" customHeight="1">
      <c r="B47" s="506"/>
      <c r="C47" s="9"/>
      <c r="D47" s="11"/>
      <c r="E47" s="9"/>
      <c r="F47" s="11"/>
      <c r="G47" s="9"/>
      <c r="H47" s="8"/>
      <c r="I47" s="9" t="s">
        <v>68</v>
      </c>
      <c r="J47" s="8"/>
      <c r="K47" s="9" t="s">
        <v>68</v>
      </c>
      <c r="L47" s="8"/>
      <c r="M47" s="9" t="s">
        <v>1528</v>
      </c>
      <c r="N47" s="11" t="s">
        <v>1527</v>
      </c>
      <c r="O47" s="9"/>
      <c r="P47" s="11"/>
      <c r="Q47" s="9" t="s">
        <v>68</v>
      </c>
      <c r="R47" s="11"/>
      <c r="S47" s="9" t="s">
        <v>68</v>
      </c>
      <c r="T47" s="8"/>
      <c r="U47" s="9" t="s">
        <v>68</v>
      </c>
      <c r="V47" s="11"/>
    </row>
    <row r="48" spans="2:22" s="68" customFormat="1" ht="30.9" customHeight="1">
      <c r="B48" s="506"/>
      <c r="C48" s="9"/>
      <c r="D48" s="11"/>
      <c r="E48" s="9"/>
      <c r="F48" s="11"/>
      <c r="G48" s="9"/>
      <c r="H48" s="8"/>
      <c r="I48" s="9" t="s">
        <v>68</v>
      </c>
      <c r="J48" s="8"/>
      <c r="K48" s="9" t="s">
        <v>68</v>
      </c>
      <c r="L48" s="8"/>
      <c r="M48" s="9" t="s">
        <v>68</v>
      </c>
      <c r="N48" s="11"/>
      <c r="O48" s="9"/>
      <c r="P48" s="11"/>
      <c r="Q48" s="9" t="s">
        <v>68</v>
      </c>
      <c r="R48" s="11"/>
      <c r="S48" s="9" t="s">
        <v>68</v>
      </c>
      <c r="T48" s="8"/>
      <c r="U48" s="9" t="s">
        <v>68</v>
      </c>
      <c r="V48" s="11"/>
    </row>
    <row r="49" spans="2:22" s="68" customFormat="1" ht="30.9" customHeight="1">
      <c r="B49" s="506"/>
      <c r="C49" s="9"/>
      <c r="D49" s="11"/>
      <c r="E49" s="9"/>
      <c r="F49" s="11"/>
      <c r="G49" s="9"/>
      <c r="H49" s="8"/>
      <c r="I49" s="9" t="s">
        <v>68</v>
      </c>
      <c r="J49" s="8"/>
      <c r="K49" s="9" t="s">
        <v>68</v>
      </c>
      <c r="L49" s="8"/>
      <c r="M49" s="9" t="s">
        <v>68</v>
      </c>
      <c r="N49" s="11"/>
      <c r="O49" s="9"/>
      <c r="P49" s="11"/>
      <c r="Q49" s="9" t="s">
        <v>68</v>
      </c>
      <c r="R49" s="8"/>
      <c r="S49" s="9" t="s">
        <v>68</v>
      </c>
      <c r="T49" s="8"/>
      <c r="U49" s="9" t="s">
        <v>68</v>
      </c>
      <c r="V49" s="11"/>
    </row>
    <row r="50" spans="2:22" s="68" customFormat="1" ht="30.9" customHeight="1">
      <c r="B50" s="147"/>
      <c r="C50" s="21"/>
      <c r="D50" s="23"/>
      <c r="E50" s="21" t="s">
        <v>1465</v>
      </c>
      <c r="F50" s="22" t="s">
        <v>309</v>
      </c>
      <c r="G50" s="21"/>
      <c r="H50" s="22"/>
      <c r="I50" s="21" t="s">
        <v>68</v>
      </c>
      <c r="J50" s="22"/>
      <c r="K50" s="21" t="s">
        <v>68</v>
      </c>
      <c r="L50" s="22"/>
      <c r="M50" s="21" t="s">
        <v>68</v>
      </c>
      <c r="N50" s="23"/>
      <c r="O50" s="21"/>
      <c r="P50" s="23"/>
      <c r="Q50" s="21" t="s">
        <v>1526</v>
      </c>
      <c r="R50" s="27" t="s">
        <v>1052</v>
      </c>
      <c r="S50" s="21" t="s">
        <v>68</v>
      </c>
      <c r="T50" s="22"/>
      <c r="U50" s="21" t="s">
        <v>68</v>
      </c>
      <c r="V50" s="23"/>
    </row>
    <row r="51" spans="2:22" s="68" customFormat="1" ht="30.9" customHeight="1" thickBot="1">
      <c r="B51" s="146"/>
      <c r="C51" s="17"/>
      <c r="D51" s="19"/>
      <c r="E51" s="17" t="s">
        <v>68</v>
      </c>
      <c r="F51" s="19"/>
      <c r="G51" s="17"/>
      <c r="H51" s="18"/>
      <c r="I51" s="17" t="s">
        <v>68</v>
      </c>
      <c r="J51" s="18"/>
      <c r="K51" s="17" t="s">
        <v>68</v>
      </c>
      <c r="L51" s="18"/>
      <c r="M51" s="17" t="s">
        <v>68</v>
      </c>
      <c r="N51" s="19"/>
      <c r="O51" s="17"/>
      <c r="P51" s="19"/>
      <c r="Q51" s="17" t="s">
        <v>1525</v>
      </c>
      <c r="R51" s="40" t="s">
        <v>1328</v>
      </c>
      <c r="S51" s="17" t="s">
        <v>68</v>
      </c>
      <c r="T51" s="18"/>
      <c r="U51" s="17" t="s">
        <v>68</v>
      </c>
      <c r="V51" s="19"/>
    </row>
    <row r="52" spans="2:22" s="68" customFormat="1" ht="30.9" customHeight="1">
      <c r="B52" s="509" t="s">
        <v>361</v>
      </c>
      <c r="C52" s="116" t="s">
        <v>1524</v>
      </c>
      <c r="D52" s="145" t="s">
        <v>165</v>
      </c>
      <c r="E52" s="9" t="s">
        <v>1523</v>
      </c>
      <c r="F52" s="11" t="s">
        <v>167</v>
      </c>
      <c r="G52" s="9" t="s">
        <v>1522</v>
      </c>
      <c r="H52" s="8" t="s">
        <v>169</v>
      </c>
      <c r="I52" s="9" t="s">
        <v>1521</v>
      </c>
      <c r="J52" s="8" t="s">
        <v>1520</v>
      </c>
      <c r="K52" s="9" t="s">
        <v>1519</v>
      </c>
      <c r="L52" s="8" t="s">
        <v>1518</v>
      </c>
      <c r="M52" s="9" t="s">
        <v>1517</v>
      </c>
      <c r="N52" s="11" t="s">
        <v>1516</v>
      </c>
      <c r="O52" s="9"/>
      <c r="P52" s="11"/>
      <c r="Q52" s="9" t="s">
        <v>68</v>
      </c>
      <c r="R52" s="11"/>
      <c r="S52" s="9" t="s">
        <v>68</v>
      </c>
      <c r="T52" s="8"/>
      <c r="U52" s="9" t="s">
        <v>68</v>
      </c>
      <c r="V52" s="11"/>
    </row>
    <row r="53" spans="2:22" s="68" customFormat="1" ht="30.9" customHeight="1">
      <c r="B53" s="510"/>
      <c r="C53" s="116" t="s">
        <v>1515</v>
      </c>
      <c r="D53" s="144" t="s">
        <v>175</v>
      </c>
      <c r="E53" s="9" t="s">
        <v>1514</v>
      </c>
      <c r="F53" s="11" t="s">
        <v>177</v>
      </c>
      <c r="G53" s="9" t="s">
        <v>1513</v>
      </c>
      <c r="H53" s="8" t="s">
        <v>324</v>
      </c>
      <c r="I53" s="9" t="s">
        <v>1512</v>
      </c>
      <c r="J53" s="8" t="s">
        <v>1511</v>
      </c>
      <c r="K53" s="9" t="s">
        <v>1510</v>
      </c>
      <c r="L53" s="8" t="s">
        <v>1509</v>
      </c>
      <c r="M53" s="9" t="s">
        <v>68</v>
      </c>
      <c r="N53" s="11"/>
      <c r="O53" s="9"/>
      <c r="P53" s="11"/>
      <c r="Q53" s="9" t="s">
        <v>68</v>
      </c>
      <c r="R53" s="11"/>
      <c r="S53" s="9" t="s">
        <v>68</v>
      </c>
      <c r="T53" s="8"/>
      <c r="U53" s="9" t="s">
        <v>68</v>
      </c>
      <c r="V53" s="11"/>
    </row>
    <row r="54" spans="2:22" s="68" customFormat="1" ht="30.9" customHeight="1">
      <c r="B54" s="510"/>
      <c r="C54" s="116" t="s">
        <v>1508</v>
      </c>
      <c r="D54" s="144" t="s">
        <v>1507</v>
      </c>
      <c r="E54" s="9" t="s">
        <v>1506</v>
      </c>
      <c r="F54" s="11" t="s">
        <v>187</v>
      </c>
      <c r="G54" s="9" t="s">
        <v>1505</v>
      </c>
      <c r="H54" s="8" t="s">
        <v>221</v>
      </c>
      <c r="I54" s="9" t="s">
        <v>1504</v>
      </c>
      <c r="J54" s="8" t="s">
        <v>1503</v>
      </c>
      <c r="K54" s="9"/>
      <c r="L54" s="8"/>
      <c r="M54" s="9" t="s">
        <v>68</v>
      </c>
      <c r="N54" s="11"/>
      <c r="O54" s="9"/>
      <c r="P54" s="11"/>
      <c r="Q54" s="9" t="s">
        <v>68</v>
      </c>
      <c r="R54" s="11"/>
      <c r="S54" s="9" t="s">
        <v>68</v>
      </c>
      <c r="T54" s="8"/>
      <c r="U54" s="9" t="s">
        <v>68</v>
      </c>
      <c r="V54" s="11"/>
    </row>
    <row r="55" spans="2:22" s="68" customFormat="1" ht="30.9" customHeight="1">
      <c r="B55" s="510"/>
      <c r="C55" s="116" t="s">
        <v>1502</v>
      </c>
      <c r="D55" s="144" t="s">
        <v>1501</v>
      </c>
      <c r="E55" s="9" t="s">
        <v>1500</v>
      </c>
      <c r="F55" s="11" t="s">
        <v>197</v>
      </c>
      <c r="G55" s="9" t="s">
        <v>1499</v>
      </c>
      <c r="H55" s="8" t="s">
        <v>227</v>
      </c>
      <c r="I55" s="9" t="s">
        <v>1498</v>
      </c>
      <c r="J55" s="8" t="s">
        <v>1497</v>
      </c>
      <c r="K55" s="9"/>
      <c r="L55" s="8"/>
      <c r="M55" s="9" t="s">
        <v>68</v>
      </c>
      <c r="N55" s="11"/>
      <c r="O55" s="9"/>
      <c r="P55" s="11"/>
      <c r="Q55" s="9" t="s">
        <v>68</v>
      </c>
      <c r="R55" s="11"/>
      <c r="S55" s="9" t="s">
        <v>68</v>
      </c>
      <c r="T55" s="8"/>
      <c r="U55" s="9" t="s">
        <v>68</v>
      </c>
      <c r="V55" s="11"/>
    </row>
    <row r="56" spans="2:22" s="68" customFormat="1" ht="30.9" customHeight="1">
      <c r="B56" s="510"/>
      <c r="C56" s="116" t="s">
        <v>1496</v>
      </c>
      <c r="D56" s="144" t="s">
        <v>1495</v>
      </c>
      <c r="E56" s="9" t="s">
        <v>1494</v>
      </c>
      <c r="F56" s="11" t="s">
        <v>205</v>
      </c>
      <c r="G56" s="9" t="s">
        <v>1493</v>
      </c>
      <c r="H56" s="8" t="s">
        <v>1492</v>
      </c>
      <c r="I56" s="9" t="s">
        <v>1491</v>
      </c>
      <c r="J56" s="8" t="s">
        <v>1490</v>
      </c>
      <c r="K56" s="9"/>
      <c r="L56" s="8"/>
      <c r="M56" s="9" t="s">
        <v>68</v>
      </c>
      <c r="N56" s="11"/>
      <c r="O56" s="9"/>
      <c r="P56" s="11"/>
      <c r="Q56" s="9" t="s">
        <v>68</v>
      </c>
      <c r="R56" s="11"/>
      <c r="S56" s="9" t="s">
        <v>68</v>
      </c>
      <c r="T56" s="8"/>
      <c r="U56" s="9" t="s">
        <v>68</v>
      </c>
      <c r="V56" s="11"/>
    </row>
    <row r="57" spans="2:22" s="68" customFormat="1" ht="30.9" customHeight="1">
      <c r="B57" s="510"/>
      <c r="C57" s="116" t="s">
        <v>1489</v>
      </c>
      <c r="D57" s="144" t="s">
        <v>1488</v>
      </c>
      <c r="E57" s="9" t="s">
        <v>1487</v>
      </c>
      <c r="F57" s="11" t="s">
        <v>213</v>
      </c>
      <c r="G57" s="9" t="s">
        <v>68</v>
      </c>
      <c r="H57" s="8"/>
      <c r="I57" s="9" t="s">
        <v>1486</v>
      </c>
      <c r="J57" s="8" t="s">
        <v>1485</v>
      </c>
      <c r="K57" s="9"/>
      <c r="L57" s="8"/>
      <c r="M57" s="9" t="s">
        <v>68</v>
      </c>
      <c r="N57" s="11"/>
      <c r="O57" s="9"/>
      <c r="P57" s="11"/>
      <c r="Q57" s="9" t="s">
        <v>68</v>
      </c>
      <c r="R57" s="11"/>
      <c r="S57" s="9" t="s">
        <v>68</v>
      </c>
      <c r="T57" s="8"/>
      <c r="U57" s="9" t="s">
        <v>68</v>
      </c>
      <c r="V57" s="11"/>
    </row>
    <row r="58" spans="2:22" s="68" customFormat="1" ht="30.9" customHeight="1">
      <c r="B58" s="510"/>
      <c r="C58" s="9"/>
      <c r="D58" s="11"/>
      <c r="E58" s="9" t="s">
        <v>1484</v>
      </c>
      <c r="F58" s="11" t="s">
        <v>219</v>
      </c>
      <c r="G58" s="9" t="s">
        <v>68</v>
      </c>
      <c r="H58" s="8"/>
      <c r="I58" s="9" t="s">
        <v>1483</v>
      </c>
      <c r="J58" s="8" t="s">
        <v>1482</v>
      </c>
      <c r="K58" s="9"/>
      <c r="L58" s="8"/>
      <c r="M58" s="9" t="s">
        <v>68</v>
      </c>
      <c r="N58" s="11"/>
      <c r="O58" s="9"/>
      <c r="P58" s="11"/>
      <c r="Q58" s="9" t="s">
        <v>68</v>
      </c>
      <c r="R58" s="11"/>
      <c r="S58" s="9" t="s">
        <v>68</v>
      </c>
      <c r="T58" s="8"/>
      <c r="U58" s="9" t="s">
        <v>68</v>
      </c>
      <c r="V58" s="11"/>
    </row>
    <row r="59" spans="2:22" s="68" customFormat="1" ht="30.9" customHeight="1">
      <c r="B59" s="510"/>
      <c r="C59" s="9"/>
      <c r="D59" s="11"/>
      <c r="E59" s="9" t="s">
        <v>1481</v>
      </c>
      <c r="F59" s="11" t="s">
        <v>225</v>
      </c>
      <c r="G59" s="9" t="s">
        <v>68</v>
      </c>
      <c r="H59" s="8"/>
      <c r="I59" s="9" t="s">
        <v>1480</v>
      </c>
      <c r="J59" s="8" t="s">
        <v>1479</v>
      </c>
      <c r="K59" s="9"/>
      <c r="L59" s="8"/>
      <c r="M59" s="9" t="s">
        <v>68</v>
      </c>
      <c r="N59" s="11"/>
      <c r="O59" s="9"/>
      <c r="P59" s="11"/>
      <c r="Q59" s="9" t="s">
        <v>68</v>
      </c>
      <c r="R59" s="11"/>
      <c r="S59" s="9" t="s">
        <v>68</v>
      </c>
      <c r="T59" s="8"/>
      <c r="U59" s="9" t="s">
        <v>68</v>
      </c>
      <c r="V59" s="11"/>
    </row>
    <row r="60" spans="2:22" s="68" customFormat="1" ht="30.9" customHeight="1">
      <c r="B60" s="510"/>
      <c r="C60" s="9"/>
      <c r="D60" s="11"/>
      <c r="E60" s="9" t="s">
        <v>68</v>
      </c>
      <c r="F60" s="11"/>
      <c r="G60" s="9" t="s">
        <v>68</v>
      </c>
      <c r="H60" s="8"/>
      <c r="I60" s="9" t="s">
        <v>1478</v>
      </c>
      <c r="J60" s="8" t="s">
        <v>1477</v>
      </c>
      <c r="K60" s="9"/>
      <c r="L60" s="8"/>
      <c r="M60" s="9" t="s">
        <v>68</v>
      </c>
      <c r="N60" s="11"/>
      <c r="O60" s="9"/>
      <c r="P60" s="11"/>
      <c r="Q60" s="9" t="s">
        <v>68</v>
      </c>
      <c r="R60" s="11"/>
      <c r="S60" s="9" t="s">
        <v>68</v>
      </c>
      <c r="T60" s="8"/>
      <c r="U60" s="9" t="s">
        <v>68</v>
      </c>
      <c r="V60" s="11"/>
    </row>
    <row r="61" spans="2:22" s="68" customFormat="1" ht="30.9" customHeight="1">
      <c r="B61" s="695"/>
      <c r="C61" s="9"/>
      <c r="D61" s="11"/>
      <c r="E61" s="9" t="s">
        <v>68</v>
      </c>
      <c r="F61" s="11"/>
      <c r="G61" s="9" t="s">
        <v>68</v>
      </c>
      <c r="H61" s="8"/>
      <c r="I61" s="9" t="s">
        <v>1476</v>
      </c>
      <c r="J61" s="8" t="s">
        <v>126</v>
      </c>
      <c r="K61" s="9"/>
      <c r="L61" s="8"/>
      <c r="M61" s="9" t="s">
        <v>68</v>
      </c>
      <c r="N61" s="11"/>
      <c r="O61" s="9"/>
      <c r="P61" s="11"/>
      <c r="Q61" s="9" t="s">
        <v>68</v>
      </c>
      <c r="R61" s="11"/>
      <c r="S61" s="9" t="s">
        <v>68</v>
      </c>
      <c r="T61" s="8"/>
      <c r="U61" s="9" t="s">
        <v>68</v>
      </c>
      <c r="V61" s="11"/>
    </row>
    <row r="62" spans="2:22" s="68" customFormat="1" ht="30.9" customHeight="1">
      <c r="B62" s="511" t="s">
        <v>230</v>
      </c>
      <c r="C62" s="25"/>
      <c r="D62" s="51"/>
      <c r="E62" s="21" t="s">
        <v>1475</v>
      </c>
      <c r="F62" s="22" t="s">
        <v>992</v>
      </c>
      <c r="G62" s="21" t="s">
        <v>1474</v>
      </c>
      <c r="H62" s="23" t="s">
        <v>990</v>
      </c>
      <c r="I62" s="25"/>
      <c r="J62" s="26"/>
      <c r="K62" s="25"/>
      <c r="L62" s="26"/>
      <c r="M62" s="21" t="s">
        <v>1473</v>
      </c>
      <c r="N62" s="22" t="s">
        <v>309</v>
      </c>
      <c r="O62" s="21" t="s">
        <v>1472</v>
      </c>
      <c r="P62" s="22" t="s">
        <v>296</v>
      </c>
      <c r="Q62" s="21" t="s">
        <v>1465</v>
      </c>
      <c r="R62" s="22" t="s">
        <v>309</v>
      </c>
      <c r="S62" s="21" t="s">
        <v>1465</v>
      </c>
      <c r="T62" s="22" t="s">
        <v>309</v>
      </c>
      <c r="U62" s="21" t="s">
        <v>1471</v>
      </c>
      <c r="V62" s="27" t="s">
        <v>986</v>
      </c>
    </row>
    <row r="63" spans="2:22" s="68" customFormat="1" ht="30.9" customHeight="1">
      <c r="B63" s="510"/>
      <c r="C63" s="9"/>
      <c r="D63" s="11"/>
      <c r="E63" s="9" t="s">
        <v>1470</v>
      </c>
      <c r="F63" s="11" t="s">
        <v>984</v>
      </c>
      <c r="G63" s="9" t="s">
        <v>1469</v>
      </c>
      <c r="H63" s="8" t="s">
        <v>982</v>
      </c>
      <c r="I63" s="9"/>
      <c r="J63" s="8"/>
      <c r="K63" s="9"/>
      <c r="L63" s="8"/>
      <c r="M63" s="9" t="s">
        <v>1459</v>
      </c>
      <c r="N63" s="8" t="s">
        <v>301</v>
      </c>
      <c r="O63" s="9"/>
      <c r="P63" s="8" t="s">
        <v>1468</v>
      </c>
      <c r="Q63" s="9" t="s">
        <v>1459</v>
      </c>
      <c r="R63" s="8" t="s">
        <v>287</v>
      </c>
      <c r="S63" s="9" t="s">
        <v>1459</v>
      </c>
      <c r="T63" s="8" t="s">
        <v>301</v>
      </c>
      <c r="U63" s="9" t="s">
        <v>1467</v>
      </c>
      <c r="V63" s="31" t="s">
        <v>978</v>
      </c>
    </row>
    <row r="64" spans="2:22" s="68" customFormat="1" ht="30.9" customHeight="1">
      <c r="B64" s="510"/>
      <c r="C64" s="9"/>
      <c r="D64" s="11"/>
      <c r="E64" s="9" t="s">
        <v>1465</v>
      </c>
      <c r="F64" s="8" t="s">
        <v>294</v>
      </c>
      <c r="G64" s="9" t="s">
        <v>1466</v>
      </c>
      <c r="H64" s="8" t="s">
        <v>252</v>
      </c>
      <c r="I64" s="9"/>
      <c r="J64" s="8"/>
      <c r="K64" s="9"/>
      <c r="L64" s="8"/>
      <c r="M64" s="9" t="s">
        <v>1457</v>
      </c>
      <c r="N64" s="8" t="s">
        <v>296</v>
      </c>
      <c r="O64" s="9"/>
      <c r="P64" s="70"/>
      <c r="Q64" s="9" t="s">
        <v>1457</v>
      </c>
      <c r="R64" s="8" t="s">
        <v>296</v>
      </c>
      <c r="S64" s="9" t="s">
        <v>1457</v>
      </c>
      <c r="T64" s="8" t="s">
        <v>296</v>
      </c>
      <c r="U64" s="9" t="s">
        <v>1465</v>
      </c>
      <c r="V64" s="31" t="s">
        <v>309</v>
      </c>
    </row>
    <row r="65" spans="2:22" s="68" customFormat="1" ht="30.9" customHeight="1">
      <c r="B65" s="510"/>
      <c r="C65" s="9"/>
      <c r="D65" s="11"/>
      <c r="E65" s="9"/>
      <c r="F65" s="11"/>
      <c r="G65" s="9" t="s">
        <v>1464</v>
      </c>
      <c r="H65" s="8" t="s">
        <v>255</v>
      </c>
      <c r="I65" s="9"/>
      <c r="J65" s="8"/>
      <c r="K65" s="9"/>
      <c r="L65" s="8"/>
      <c r="M65" s="9" t="s">
        <v>1463</v>
      </c>
      <c r="N65" s="11" t="s">
        <v>1462</v>
      </c>
      <c r="O65" s="9"/>
      <c r="P65" s="11"/>
      <c r="Q65" s="9" t="s">
        <v>1461</v>
      </c>
      <c r="R65" s="11" t="s">
        <v>1460</v>
      </c>
      <c r="S65" s="38"/>
      <c r="T65" s="8"/>
      <c r="U65" s="9" t="s">
        <v>1459</v>
      </c>
      <c r="V65" s="31" t="s">
        <v>301</v>
      </c>
    </row>
    <row r="66" spans="2:22" s="68" customFormat="1" ht="30.9" customHeight="1">
      <c r="B66" s="510"/>
      <c r="C66" s="9"/>
      <c r="D66" s="11"/>
      <c r="E66" s="9"/>
      <c r="F66" s="11"/>
      <c r="G66" s="9" t="s">
        <v>1458</v>
      </c>
      <c r="H66" s="8" t="s">
        <v>259</v>
      </c>
      <c r="I66" s="9"/>
      <c r="J66" s="8"/>
      <c r="K66" s="9"/>
      <c r="L66" s="8"/>
      <c r="M66" s="9"/>
      <c r="N66" s="8"/>
      <c r="O66" s="9"/>
      <c r="P66" s="11"/>
      <c r="Q66" s="9"/>
      <c r="R66" s="8"/>
      <c r="S66" s="9"/>
      <c r="T66" s="8"/>
      <c r="U66" s="9" t="s">
        <v>1457</v>
      </c>
      <c r="V66" s="31" t="s">
        <v>296</v>
      </c>
    </row>
    <row r="67" spans="2:22" s="68" customFormat="1" ht="30.9" customHeight="1">
      <c r="B67" s="510"/>
      <c r="C67" s="9"/>
      <c r="D67" s="11"/>
      <c r="E67" s="9"/>
      <c r="F67" s="11"/>
      <c r="G67" s="9" t="s">
        <v>1456</v>
      </c>
      <c r="H67" s="8" t="s">
        <v>261</v>
      </c>
      <c r="I67" s="9"/>
      <c r="J67" s="8"/>
      <c r="K67" s="9"/>
      <c r="L67" s="8"/>
      <c r="M67" s="9"/>
      <c r="N67" s="11"/>
      <c r="O67" s="9"/>
      <c r="P67" s="11"/>
      <c r="Q67" s="9"/>
      <c r="R67" s="8"/>
      <c r="S67" s="9"/>
      <c r="T67" s="8"/>
      <c r="U67" s="9"/>
      <c r="V67" s="11"/>
    </row>
    <row r="68" spans="2:22" s="68" customFormat="1" ht="30.9" customHeight="1">
      <c r="B68" s="510"/>
      <c r="C68" s="9"/>
      <c r="D68" s="11"/>
      <c r="E68" s="9"/>
      <c r="F68" s="11"/>
      <c r="G68" s="9" t="s">
        <v>1455</v>
      </c>
      <c r="H68" s="8" t="s">
        <v>263</v>
      </c>
      <c r="I68" s="9"/>
      <c r="J68" s="8"/>
      <c r="K68" s="9"/>
      <c r="L68" s="8"/>
      <c r="M68" s="9"/>
      <c r="N68" s="11"/>
      <c r="O68" s="9"/>
      <c r="P68" s="11"/>
      <c r="Q68" s="9"/>
      <c r="R68" s="11"/>
      <c r="S68" s="9"/>
      <c r="T68" s="8"/>
      <c r="U68" s="9"/>
      <c r="V68" s="31"/>
    </row>
    <row r="69" spans="2:22" s="68" customFormat="1" ht="30.9" customHeight="1">
      <c r="B69" s="510"/>
      <c r="C69" s="9"/>
      <c r="D69" s="11"/>
      <c r="E69" s="9"/>
      <c r="F69" s="11"/>
      <c r="G69" s="9" t="s">
        <v>1454</v>
      </c>
      <c r="H69" s="8" t="s">
        <v>265</v>
      </c>
      <c r="I69" s="9"/>
      <c r="J69" s="8"/>
      <c r="K69" s="9"/>
      <c r="L69" s="8"/>
      <c r="M69" s="9"/>
      <c r="N69" s="11"/>
      <c r="O69" s="9"/>
      <c r="P69" s="11"/>
      <c r="Q69" s="9"/>
      <c r="R69" s="11"/>
      <c r="S69" s="9"/>
      <c r="T69" s="8"/>
      <c r="U69" s="9"/>
      <c r="V69" s="11"/>
    </row>
    <row r="70" spans="2:22" s="68" customFormat="1" ht="30.9" customHeight="1">
      <c r="B70" s="510"/>
      <c r="C70" s="9"/>
      <c r="D70" s="11"/>
      <c r="E70" s="9"/>
      <c r="F70" s="11"/>
      <c r="G70" s="9" t="s">
        <v>1453</v>
      </c>
      <c r="H70" s="8" t="s">
        <v>267</v>
      </c>
      <c r="I70" s="9"/>
      <c r="J70" s="8"/>
      <c r="K70" s="9"/>
      <c r="L70" s="8"/>
      <c r="M70" s="9"/>
      <c r="N70" s="8"/>
      <c r="O70" s="9"/>
      <c r="P70" s="11"/>
      <c r="Q70" s="9"/>
      <c r="R70" s="11"/>
      <c r="S70" s="9"/>
      <c r="T70" s="8"/>
      <c r="U70" s="9"/>
      <c r="V70" s="11"/>
    </row>
    <row r="71" spans="2:22" s="68" customFormat="1" ht="30.9" customHeight="1">
      <c r="B71" s="510"/>
      <c r="C71" s="9"/>
      <c r="D71" s="11"/>
      <c r="E71" s="9"/>
      <c r="F71" s="11"/>
      <c r="G71" s="9" t="s">
        <v>1452</v>
      </c>
      <c r="H71" s="8" t="s">
        <v>269</v>
      </c>
      <c r="I71" s="9"/>
      <c r="J71" s="8"/>
      <c r="K71" s="9"/>
      <c r="L71" s="8"/>
      <c r="M71" s="9"/>
      <c r="N71" s="11"/>
      <c r="O71" s="9"/>
      <c r="P71" s="11"/>
      <c r="Q71" s="9"/>
      <c r="R71" s="11"/>
      <c r="S71" s="9"/>
      <c r="T71" s="8"/>
      <c r="U71" s="9"/>
      <c r="V71" s="11"/>
    </row>
    <row r="72" spans="2:22" s="68" customFormat="1" ht="30.9" customHeight="1">
      <c r="B72" s="510"/>
      <c r="C72" s="9"/>
      <c r="D72" s="11"/>
      <c r="E72" s="9"/>
      <c r="F72" s="11"/>
      <c r="G72" s="9" t="s">
        <v>1451</v>
      </c>
      <c r="H72" s="8" t="s">
        <v>974</v>
      </c>
      <c r="I72" s="9"/>
      <c r="J72" s="8"/>
      <c r="K72" s="9"/>
      <c r="L72" s="8"/>
      <c r="M72" s="9"/>
      <c r="N72" s="11"/>
      <c r="O72" s="9"/>
      <c r="P72" s="11"/>
      <c r="Q72" s="9"/>
      <c r="R72" s="11"/>
      <c r="S72" s="9"/>
      <c r="T72" s="8"/>
      <c r="U72" s="9"/>
      <c r="V72" s="11"/>
    </row>
    <row r="73" spans="2:22" s="68" customFormat="1" ht="30.9" customHeight="1">
      <c r="B73" s="510"/>
      <c r="C73" s="9"/>
      <c r="D73" s="11"/>
      <c r="E73" s="9"/>
      <c r="F73" s="11"/>
      <c r="G73" s="9" t="s">
        <v>1450</v>
      </c>
      <c r="H73" s="8" t="s">
        <v>966</v>
      </c>
      <c r="I73" s="9"/>
      <c r="J73" s="8"/>
      <c r="K73" s="9"/>
      <c r="L73" s="8"/>
      <c r="M73" s="9"/>
      <c r="N73" s="11"/>
      <c r="O73" s="9"/>
      <c r="P73" s="11"/>
      <c r="Q73" s="9"/>
      <c r="R73" s="11"/>
      <c r="S73" s="9"/>
      <c r="T73" s="8"/>
      <c r="U73" s="9"/>
      <c r="V73" s="11"/>
    </row>
    <row r="74" spans="2:22" s="68" customFormat="1" ht="30.9" customHeight="1" thickBot="1">
      <c r="B74" s="512"/>
      <c r="C74" s="17"/>
      <c r="D74" s="19"/>
      <c r="E74" s="17"/>
      <c r="F74" s="19"/>
      <c r="G74" s="39"/>
      <c r="H74" s="40"/>
      <c r="I74" s="17"/>
      <c r="J74" s="18"/>
      <c r="K74" s="17"/>
      <c r="L74" s="18"/>
      <c r="M74" s="17"/>
      <c r="N74" s="19"/>
      <c r="O74" s="17"/>
      <c r="P74" s="19"/>
      <c r="Q74" s="17"/>
      <c r="R74" s="19"/>
      <c r="S74" s="17"/>
      <c r="T74" s="18"/>
      <c r="U74" s="17"/>
      <c r="V74" s="19"/>
    </row>
    <row r="75" spans="2:22" ht="24.75" customHeight="1">
      <c r="C75" s="143"/>
      <c r="D75" s="67"/>
      <c r="E75" s="143"/>
      <c r="F75" s="67"/>
      <c r="G75" s="143"/>
      <c r="H75" s="67"/>
      <c r="I75" s="143"/>
      <c r="J75" s="67"/>
      <c r="K75" s="143"/>
      <c r="L75" s="67"/>
      <c r="M75" s="143"/>
      <c r="N75" s="67"/>
      <c r="O75" s="143"/>
      <c r="P75" s="67"/>
      <c r="Q75" s="143"/>
      <c r="R75" s="67"/>
      <c r="S75" s="143"/>
      <c r="T75" s="67"/>
      <c r="U75" s="143"/>
      <c r="V75" s="142" t="s">
        <v>274</v>
      </c>
    </row>
  </sheetData>
  <sheetProtection algorithmName="SHA-512" hashValue="2EwFcpuXfZO84UQgAWQfpUC1ZF7WGPQw2Q5+VL/Mgn3XPCY9S8mNYC3JBURvdlu9Xa9YMmb6PLFFj+S+kmvbig==" saltValue="2LzyYZaaL6SaCFSr9fpR7Q==" spinCount="100000" sheet="1" objects="1" scenarios="1" formatCells="0"/>
  <mergeCells count="57">
    <mergeCell ref="C2:V2"/>
    <mergeCell ref="C3:V3"/>
    <mergeCell ref="C4:N4"/>
    <mergeCell ref="O4:P4"/>
    <mergeCell ref="Q4:R4"/>
    <mergeCell ref="S4:V4"/>
    <mergeCell ref="B6:B8"/>
    <mergeCell ref="C6:D8"/>
    <mergeCell ref="E6:N6"/>
    <mergeCell ref="O6:P8"/>
    <mergeCell ref="Q6:R8"/>
    <mergeCell ref="I8:J8"/>
    <mergeCell ref="K8:L8"/>
    <mergeCell ref="S9:V9"/>
    <mergeCell ref="C10:D10"/>
    <mergeCell ref="E10:L10"/>
    <mergeCell ref="M10:N10"/>
    <mergeCell ref="C5:P5"/>
    <mergeCell ref="Q5:R5"/>
    <mergeCell ref="S5:T5"/>
    <mergeCell ref="U5:V5"/>
    <mergeCell ref="S6:V6"/>
    <mergeCell ref="E7:F8"/>
    <mergeCell ref="G7:H8"/>
    <mergeCell ref="I7:L7"/>
    <mergeCell ref="M7:N8"/>
    <mergeCell ref="S7:T8"/>
    <mergeCell ref="U7:V8"/>
    <mergeCell ref="C9:D9"/>
    <mergeCell ref="Q12:R12"/>
    <mergeCell ref="E9:L9"/>
    <mergeCell ref="M9:N9"/>
    <mergeCell ref="O9:P9"/>
    <mergeCell ref="Q9:R9"/>
    <mergeCell ref="O10:P10"/>
    <mergeCell ref="Q10:R10"/>
    <mergeCell ref="S10:V10"/>
    <mergeCell ref="S12:T12"/>
    <mergeCell ref="U12:V12"/>
    <mergeCell ref="C11:D11"/>
    <mergeCell ref="E11:H11"/>
    <mergeCell ref="I11:L11"/>
    <mergeCell ref="M11:N11"/>
    <mergeCell ref="O11:P11"/>
    <mergeCell ref="Q11:R11"/>
    <mergeCell ref="S11:V11"/>
    <mergeCell ref="C12:D12"/>
    <mergeCell ref="E12:F12"/>
    <mergeCell ref="G12:H12"/>
    <mergeCell ref="I12:L12"/>
    <mergeCell ref="M12:N12"/>
    <mergeCell ref="O12:P12"/>
    <mergeCell ref="B13:B19"/>
    <mergeCell ref="B22:B34"/>
    <mergeCell ref="B37:B49"/>
    <mergeCell ref="B52:B61"/>
    <mergeCell ref="B62:B74"/>
  </mergeCells>
  <phoneticPr fontId="3"/>
  <printOptions horizontalCentered="1"/>
  <pageMargins left="0" right="0" top="0" bottom="0" header="0.31496062992125984" footer="0.31496062992125984"/>
  <pageSetup paperSize="8" scale="3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放射線技術科学科</vt:lpstr>
      <vt:lpstr>医療栄養学科管理栄養学専攻</vt:lpstr>
      <vt:lpstr>医療栄養学科臨床検査学専攻</vt:lpstr>
      <vt:lpstr>リハビリテーション学科理学療法学専攻</vt:lpstr>
      <vt:lpstr>リハビリテーション学科作業療法学専攻</vt:lpstr>
      <vt:lpstr>医療福祉学科医療福祉学専攻</vt:lpstr>
      <vt:lpstr>医療福祉学科臨床心理学専攻</vt:lpstr>
      <vt:lpstr>鍼灸サイエンス学科</vt:lpstr>
      <vt:lpstr>臨床工学科</vt:lpstr>
      <vt:lpstr>医療健康データサイエンス学科</vt:lpstr>
      <vt:lpstr>看護学科</vt:lpstr>
      <vt:lpstr>薬学科</vt:lpstr>
      <vt:lpstr>リハビリテーション学科作業療法学専攻!Print_Area</vt:lpstr>
      <vt:lpstr>リハビリテーション学科理学療法学専攻!Print_Area</vt:lpstr>
      <vt:lpstr>医療栄養学科管理栄養学専攻!Print_Area</vt:lpstr>
      <vt:lpstr>医療栄養学科臨床検査学専攻!Print_Area</vt:lpstr>
      <vt:lpstr>医療健康データサイエンス学科!Print_Area</vt:lpstr>
      <vt:lpstr>医療福祉学科医療福祉学専攻!Print_Area</vt:lpstr>
      <vt:lpstr>医療福祉学科臨床心理学専攻!Print_Area</vt:lpstr>
      <vt:lpstr>看護学科!Print_Area</vt:lpstr>
      <vt:lpstr>放射線技術科学科!Print_Area</vt:lpstr>
      <vt:lpstr>薬学科!Print_Area</vt:lpstr>
      <vt:lpstr>臨床工学科!Print_Area</vt:lpstr>
      <vt:lpstr>鍼灸サイエンス学科!Print_Area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2022-05-30T07:55:15Z</dcterms:created>
  <dcterms:modified xsi:type="dcterms:W3CDTF">2022-06-03T02:58:07Z</dcterms:modified>
</cp:coreProperties>
</file>